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localhost\c$\users\hmalmansoori\appdata\local\Docs\"/>
    </mc:Choice>
  </mc:AlternateContent>
  <xr:revisionPtr revIDLastSave="0" documentId="13_ncr:1_{3C4195DD-3832-4742-A796-AE21150FFFC5}" xr6:coauthVersionLast="47" xr6:coauthVersionMax="47" xr10:uidLastSave="{00000000-0000-0000-0000-000000000000}"/>
  <bookViews>
    <workbookView xWindow="-110" yWindow="-110" windowWidth="19420" windowHeight="10420" xr2:uid="{76311B4C-5DF8-47F0-AF60-3789D669A414}"/>
  </bookViews>
  <sheets>
    <sheet name="Index" sheetId="14" r:id="rId1"/>
    <sheet name="Table 1" sheetId="58" r:id="rId2"/>
    <sheet name="Table 2" sheetId="57" r:id="rId3"/>
    <sheet name="Table 3" sheetId="56" r:id="rId4"/>
    <sheet name="Table 4" sheetId="1" r:id="rId5"/>
    <sheet name="Table 5" sheetId="47" r:id="rId6"/>
    <sheet name="Table 6" sheetId="48" r:id="rId7"/>
    <sheet name="Table 7" sheetId="49" r:id="rId8"/>
    <sheet name="Table 8" sheetId="59" r:id="rId9"/>
    <sheet name="Table 9" sheetId="50" r:id="rId10"/>
    <sheet name="Table 10" sheetId="51" r:id="rId11"/>
    <sheet name="Table 11" sheetId="52" r:id="rId12"/>
    <sheet name="Table 12" sheetId="54" r:id="rId13"/>
    <sheet name="Metadata" sheetId="17" r:id="rId14"/>
    <sheet name="Enquiries" sheetId="18"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9" l="1"/>
  <c r="K7" i="49"/>
  <c r="J7" i="49"/>
  <c r="I7" i="49"/>
  <c r="H7" i="49"/>
  <c r="G7" i="49"/>
  <c r="F7" i="49"/>
  <c r="E7" i="49"/>
  <c r="D7" i="49"/>
  <c r="L24" i="48"/>
  <c r="L23" i="48"/>
  <c r="L22" i="48"/>
  <c r="L21" i="48"/>
  <c r="L20" i="48"/>
  <c r="L19" i="48"/>
  <c r="L18" i="48"/>
  <c r="L17" i="48"/>
  <c r="L16" i="48"/>
  <c r="L15" i="48"/>
  <c r="L14" i="48"/>
  <c r="L13" i="48"/>
  <c r="L12" i="48"/>
  <c r="L11" i="48"/>
  <c r="L10" i="48"/>
  <c r="L9" i="48"/>
  <c r="L8" i="48"/>
  <c r="K7" i="48"/>
  <c r="J7" i="48"/>
  <c r="I7" i="48"/>
  <c r="H7" i="48"/>
  <c r="G7" i="48"/>
  <c r="F7" i="48"/>
  <c r="E7" i="48"/>
  <c r="D7" i="48"/>
  <c r="H7" i="47"/>
  <c r="G7" i="47"/>
  <c r="F7" i="47"/>
  <c r="E7" i="47"/>
  <c r="D7" i="47"/>
  <c r="H7" i="1"/>
  <c r="G7" i="1"/>
  <c r="F7" i="1"/>
  <c r="E7" i="1"/>
  <c r="D7" i="1"/>
  <c r="E7" i="56"/>
  <c r="E7" i="57"/>
  <c r="D7" i="57"/>
  <c r="C7" i="57"/>
  <c r="D7" i="58"/>
  <c r="C7" i="58"/>
  <c r="L7" i="48" l="1"/>
</calcChain>
</file>

<file path=xl/sharedStrings.xml><?xml version="1.0" encoding="utf-8"?>
<sst xmlns="http://schemas.openxmlformats.org/spreadsheetml/2006/main" count="766" uniqueCount="215">
  <si>
    <t>Metadata</t>
  </si>
  <si>
    <t>Enquiries</t>
  </si>
  <si>
    <t>Table description</t>
  </si>
  <si>
    <t>Link</t>
  </si>
  <si>
    <t>وصف عنصر البيانات</t>
  </si>
  <si>
    <t>Table 1</t>
  </si>
  <si>
    <t>Table 2</t>
  </si>
  <si>
    <t>Table 3</t>
  </si>
  <si>
    <t>Table 4</t>
  </si>
  <si>
    <t>Table 5</t>
  </si>
  <si>
    <t>GLOSSARY</t>
  </si>
  <si>
    <t>METHODOLOGY</t>
  </si>
  <si>
    <t>RELATED DOCUMENTATION</t>
  </si>
  <si>
    <t>RELATED REPORTS</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</si>
  <si>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</si>
  <si>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</si>
  <si>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</si>
  <si>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Number</t>
  </si>
  <si>
    <r>
      <t xml:space="preserve">Number of employees: </t>
    </r>
    <r>
      <rPr>
        <sz val="8"/>
        <color rgb="FF000000"/>
        <rFont val="Arial"/>
        <family val="2"/>
      </rPr>
      <t>Number of employees in the establishment, whether working on full-time or part time basis (citizens or non-citizens), including absentees on sick or ordinary leaves, training courses or scholarships, etc., excluding trainees, seconded and those on annual leaves who do not get paid during the year of the survey.</t>
    </r>
  </si>
  <si>
    <r>
      <t xml:space="preserve">Gross Fixed Capital Formation: </t>
    </r>
    <r>
      <rPr>
        <sz val="8"/>
        <color rgb="FF000000"/>
        <rFont val="Arial"/>
        <family val="2"/>
      </rPr>
      <t xml:space="preserve">Gross Fixed Capital formation refers to spending on fixed capital goods. </t>
    </r>
  </si>
  <si>
    <t>Industry Statistics Methodology</t>
  </si>
  <si>
    <t>International Standard Industrial Classification (ISIC4)</t>
  </si>
  <si>
    <t>Annual Industry Statistics – 2018</t>
  </si>
  <si>
    <t>Statistical Yearbook – Industrial Activities – 2019</t>
  </si>
  <si>
    <t>Table 6</t>
  </si>
  <si>
    <t>Table 7</t>
  </si>
  <si>
    <t>Table 8</t>
  </si>
  <si>
    <t>Table 9</t>
  </si>
  <si>
    <t>Table 10</t>
  </si>
  <si>
    <t>Total</t>
  </si>
  <si>
    <t>Micro</t>
  </si>
  <si>
    <t>Small</t>
  </si>
  <si>
    <t>Medium</t>
  </si>
  <si>
    <t>Large</t>
  </si>
  <si>
    <t>Construction</t>
  </si>
  <si>
    <t>Education</t>
  </si>
  <si>
    <t>Total production</t>
  </si>
  <si>
    <t>Non oil production</t>
  </si>
  <si>
    <t>Category</t>
  </si>
  <si>
    <t>Million AED</t>
  </si>
  <si>
    <t>Table 11</t>
  </si>
  <si>
    <t>Establishment Statistics – 2017</t>
  </si>
  <si>
    <t>Hotel Establishments Statistics -2018</t>
  </si>
  <si>
    <t>Source: Statistical Centre - Abu Dhabi</t>
  </si>
  <si>
    <t>industry</t>
  </si>
  <si>
    <t>Small, Medium And Large-Sized Establishments</t>
  </si>
  <si>
    <r>
      <t>International Standard Industrial Classification (ISIC4):</t>
    </r>
    <r>
      <rPr>
        <sz val="8"/>
        <rFont val="Arial"/>
        <family val="2"/>
      </rPr>
      <t xml:space="preserve"> ISIC4 is the international reference classification of productive activities issued by the United Nations Economic and Social Council. </t>
    </r>
  </si>
  <si>
    <r>
      <t xml:space="preserve">Large establishments: </t>
    </r>
    <r>
      <rPr>
        <sz val="8"/>
        <rFont val="Arial"/>
        <family val="2"/>
      </rPr>
      <t>Establishments with 201 or more employees in trade or services sectors or 251 or more employees in industrial sectors.</t>
    </r>
  </si>
  <si>
    <r>
      <t xml:space="preserve">Medium establishments: </t>
    </r>
    <r>
      <rPr>
        <sz val="8"/>
        <rFont val="Arial"/>
        <family val="2"/>
      </rPr>
      <t>Establishments with 51 to 200 employees in trade or services sectors or 101 to 250 employees in industrial sectors.</t>
    </r>
  </si>
  <si>
    <r>
      <t xml:space="preserve">Micro establishments: </t>
    </r>
    <r>
      <rPr>
        <sz val="8"/>
        <rFont val="Arial"/>
        <family val="2"/>
      </rPr>
      <t>Establishments with 5 or less employees in trade or services sectors or 9 or less employees in industrial sectors.</t>
    </r>
  </si>
  <si>
    <r>
      <t xml:space="preserve">Small establishments: </t>
    </r>
    <r>
      <rPr>
        <sz val="8"/>
        <rFont val="Arial"/>
        <family val="2"/>
      </rPr>
      <t>Establishments with 6 to 50 employees in trade or services sectors or 10 to 100 employees in industrial sectors.</t>
    </r>
  </si>
  <si>
    <r>
      <t xml:space="preserve">Small-medium enterprise (SME): </t>
    </r>
    <r>
      <rPr>
        <sz val="8"/>
        <rFont val="Arial"/>
        <family val="2"/>
      </rPr>
      <t>All establishments classified as micro, small or medium establishments.</t>
    </r>
  </si>
  <si>
    <r>
      <t xml:space="preserve">Value added: </t>
    </r>
    <r>
      <rPr>
        <sz val="8"/>
        <rFont val="Arial"/>
        <family val="2"/>
      </rPr>
      <t>Value added represents the difference between the total cost (to producers) of all of the inputs into production and the cost (to consumers) of the output that is produced.</t>
    </r>
  </si>
  <si>
    <t>Mining &amp; quarrying</t>
  </si>
  <si>
    <t>Manufacturing</t>
  </si>
  <si>
    <t>Electricity &amp; gas</t>
  </si>
  <si>
    <t>Water supply</t>
  </si>
  <si>
    <t>Wholesale &amp; retail trade</t>
  </si>
  <si>
    <t>Transportation &amp; storage</t>
  </si>
  <si>
    <t>Accomodation &amp; food</t>
  </si>
  <si>
    <t>Information &amp; communication</t>
  </si>
  <si>
    <t>Finance &amp; insurance</t>
  </si>
  <si>
    <t>Real estate</t>
  </si>
  <si>
    <t>Professional services</t>
  </si>
  <si>
    <t>Administrative services</t>
  </si>
  <si>
    <t>Health &amp; social work</t>
  </si>
  <si>
    <t>Arts &amp; recreation</t>
  </si>
  <si>
    <t>Other services</t>
  </si>
  <si>
    <t>ISIC Code</t>
  </si>
  <si>
    <t>B</t>
  </si>
  <si>
    <t>C</t>
  </si>
  <si>
    <t>D</t>
  </si>
  <si>
    <t>E</t>
  </si>
  <si>
    <t>F</t>
  </si>
  <si>
    <t>G</t>
  </si>
  <si>
    <t>H</t>
  </si>
  <si>
    <t>I</t>
  </si>
  <si>
    <t>J</t>
  </si>
  <si>
    <t>K</t>
  </si>
  <si>
    <t>L</t>
  </si>
  <si>
    <t>M</t>
  </si>
  <si>
    <t>N</t>
  </si>
  <si>
    <t>P</t>
  </si>
  <si>
    <t>Q</t>
  </si>
  <si>
    <t>R</t>
  </si>
  <si>
    <t>S</t>
  </si>
  <si>
    <t>Percent</t>
  </si>
  <si>
    <t>العدد</t>
  </si>
  <si>
    <t>الفئة</t>
  </si>
  <si>
    <t xml:space="preserve">الإجمالي </t>
  </si>
  <si>
    <t xml:space="preserve">القطاع </t>
  </si>
  <si>
    <t>الإجمالي</t>
  </si>
  <si>
    <t xml:space="preserve">الإنتاج غير النفطي </t>
  </si>
  <si>
    <t xml:space="preserve">نسبة مئوية </t>
  </si>
  <si>
    <t xml:space="preserve">معجم المصطلحات </t>
  </si>
  <si>
    <r>
      <t xml:space="preserve">اجمالي تكوين رأس المال الثابت: </t>
    </r>
    <r>
      <rPr>
        <sz val="8"/>
        <color theme="1"/>
        <rFont val="Arial"/>
        <family val="2"/>
      </rPr>
      <t>يشير تكوين رأس المال الثابت الإجمالي إلى الإنفاق على السلع الرأسمالية الثابتة</t>
    </r>
  </si>
  <si>
    <r>
      <rPr>
        <b/>
        <sz val="8"/>
        <color theme="1"/>
        <rFont val="Arial"/>
        <family val="2"/>
      </rPr>
      <t>المنشآت الكبيرة:</t>
    </r>
    <r>
      <rPr>
        <sz val="8"/>
        <color theme="1"/>
        <rFont val="Arial"/>
        <family val="2"/>
      </rPr>
      <t xml:space="preserve"> المنشآت التي يعمل بها 201 موظف فأكثر في قطاعات التجارة أو الخدمات أو 251 أو أكثر في القطاعات الصناعية.</t>
    </r>
  </si>
  <si>
    <r>
      <rPr>
        <b/>
        <sz val="8"/>
        <color theme="1"/>
        <rFont val="Arial"/>
        <family val="2"/>
      </rPr>
      <t>المنشآت المتوسطة:</t>
    </r>
    <r>
      <rPr>
        <sz val="8"/>
        <color theme="1"/>
        <rFont val="Arial"/>
        <family val="2"/>
      </rPr>
      <t xml:space="preserve"> المؤسسات التي يعمل بها 51 إلى 200 موظف في قطاعات التجارة أو الخدمات أو من 101 إلى 250 موظفًا في القطاعات الصناعية.</t>
    </r>
  </si>
  <si>
    <r>
      <rPr>
        <b/>
        <sz val="8"/>
        <color theme="1"/>
        <rFont val="Arial"/>
        <family val="2"/>
      </rPr>
      <t>المنشآت متناهية الصغر:</t>
    </r>
    <r>
      <rPr>
        <sz val="8"/>
        <color theme="1"/>
        <rFont val="Arial"/>
        <family val="2"/>
      </rPr>
      <t xml:space="preserve"> المنشآت التي يعمل بها 5 موظفين أو أقل في قطاعات التجارة أو الخدمات أو 9 موظفين أو أقل في القطاعات الصناعية.</t>
    </r>
  </si>
  <si>
    <r>
      <rPr>
        <b/>
        <sz val="8"/>
        <color theme="1"/>
        <rFont val="Arial"/>
        <family val="2"/>
      </rPr>
      <t>المشروعات الصغيرة والمتوسطة:</t>
    </r>
    <r>
      <rPr>
        <sz val="8"/>
        <color theme="1"/>
        <rFont val="Arial"/>
        <family val="2"/>
      </rPr>
      <t xml:space="preserve"> جميع المنشآت المصنفة كمؤسسات متناهية الصغر أو صغيرة أو متوسطة.</t>
    </r>
  </si>
  <si>
    <r>
      <t>القيمة المضافة:</t>
    </r>
    <r>
      <rPr>
        <sz val="8"/>
        <color theme="1"/>
        <rFont val="Arial"/>
        <family val="2"/>
      </rPr>
      <t xml:space="preserve"> تشير القيمة المضافة إلى قيمة الإنتاج مطروحًا منها الاستهلاك الوسيط.</t>
    </r>
  </si>
  <si>
    <t xml:space="preserve">المنهجية </t>
  </si>
  <si>
    <t>الوثائق ذات الصلة</t>
  </si>
  <si>
    <t xml:space="preserve">التقارير ذات صلة </t>
  </si>
  <si>
    <t>ينتج مركز الإحصاء - أبوظبي إحصائيات رسمية لتلبية احتياجات الحكومة والمجتمعات والأفراد والشركات ، ولن يكون المركز مسؤولاً عن أي خسارة أو ضرر يلحق بالمستخدم بعد إساءة استخدام الإحصائيات المقدمة بحسن نية من قبل المركز ، ومستخدمي الإحصاءات الرسمية هم المسؤولون عن تحديد وقت وكيفية استخدام الإحصائيات لأغراض محددة / يعفي المستخدم مركز الإحصاء - أبوظبي من أي التزام قانوني يتعلق بأخطاء قد تحدث خارج سيطرته أو بدون علمه. يتنازل المستخدم أيضًا عن حقه في الحصول على تعويض عن الخسائر أو الأضرار التي قد تحدث نتيجة أي خطأ. إحصاءات SCAD الرسمية محمية بموجب قوانين حقوق النشر ، ما لم يذكر خلاف ذلك. يجوز إعادة إنتاج محتويات هذا المنشور ، كليًا أو جزئيًا ، وبأي وسيلة ، دون الحصول على إذن آخر من مركز الإحصاء - أبوظبي ، شريطة أن يتم الاعتراف بالمركز بالكامل على النحو التالي: المصدر: مركز الإحصاء - أبوظبي ، سنة النشر ، اسم المنتج ، رقم الفهرس والفترة المرجعية والصفحة (الصفحات).</t>
  </si>
  <si>
    <t>للاستفسارات</t>
  </si>
  <si>
    <t>إخلاء المسؤولية وشروط الاستخدام</t>
  </si>
  <si>
    <t xml:space="preserve">مليون درهم </t>
  </si>
  <si>
    <t xml:space="preserve">Female اناث </t>
  </si>
  <si>
    <t xml:space="preserve">Maleذكور     </t>
  </si>
  <si>
    <t xml:space="preserve">Total المجموع </t>
  </si>
  <si>
    <t>الإنتاج الإجمالي</t>
  </si>
  <si>
    <r>
      <t>عدد العاملين:</t>
    </r>
    <r>
      <rPr>
        <sz val="8"/>
        <color theme="1"/>
        <rFont val="Arial"/>
        <family val="2"/>
      </rPr>
      <t>عدد العاملين بالمنشأة سواء كانوا يعملون بدوام كامل أو جزئي (مواطنين أو غير مواطنين) بما في ذلك الغائبين في إجازات مرضية أو عادية أو دورات تدريبية أو منح دراسية وغيرها ، باستثناء المتدربين والمعارين والبعثات. أولئك الذين لديهم إجازات سنوية ولا يتقاضون رواتبهم خلال سنة المسح.</t>
    </r>
  </si>
  <si>
    <r>
      <t xml:space="preserve">Table 1: </t>
    </r>
    <r>
      <rPr>
        <b/>
        <sz val="11"/>
        <rFont val="Arial"/>
        <family val="2"/>
      </rPr>
      <t>Number of establishments by category, 2019-2021</t>
    </r>
  </si>
  <si>
    <r>
      <rPr>
        <b/>
        <sz val="11"/>
        <color rgb="FF426A6E"/>
        <rFont val="Arial"/>
        <family val="2"/>
      </rPr>
      <t xml:space="preserve">جدول 1: </t>
    </r>
    <r>
      <rPr>
        <b/>
        <sz val="11"/>
        <rFont val="Arial"/>
        <family val="2"/>
      </rPr>
      <t>عدد المنشآت حسب الفئة ، 2019-2021</t>
    </r>
  </si>
  <si>
    <t>المصدر: المركز الإحصاء - أبوظبي</t>
  </si>
  <si>
    <r>
      <t xml:space="preserve">Table 2: </t>
    </r>
    <r>
      <rPr>
        <b/>
        <sz val="11"/>
        <rFont val="Arial"/>
        <family val="2"/>
      </rPr>
      <t>Number of employees by category, 2019-2021</t>
    </r>
  </si>
  <si>
    <t>الجدول 2: عدد العاملين حسب الفئة ، 2019-2021</t>
  </si>
  <si>
    <r>
      <t xml:space="preserve">Table 3: </t>
    </r>
    <r>
      <rPr>
        <b/>
        <sz val="11"/>
        <rFont val="Arial"/>
        <family val="2"/>
      </rPr>
      <t>Value added by category, 2019-2021</t>
    </r>
  </si>
  <si>
    <r>
      <rPr>
        <b/>
        <sz val="11"/>
        <color rgb="FF426A6E"/>
        <rFont val="Arial"/>
        <family val="2"/>
      </rPr>
      <t>الجدول 3:</t>
    </r>
    <r>
      <rPr>
        <b/>
        <sz val="11"/>
        <rFont val="Arial"/>
        <family val="2"/>
      </rPr>
      <t xml:space="preserve"> القيمة المضافة حسب الفئة ، 2019-2021</t>
    </r>
  </si>
  <si>
    <t>Annual Establishments Statistics, 2021</t>
  </si>
  <si>
    <t>الاحصاءات السنوية للمنشآت 2021</t>
  </si>
  <si>
    <t>Number of establishments by category, 2019-2021</t>
  </si>
  <si>
    <t>عدد المنشآت حسب الفئة  2019-2021</t>
  </si>
  <si>
    <t>Number of employees by category,  2019-2021</t>
  </si>
  <si>
    <t>عدد العاملين حسب الفئة  2019-2021</t>
  </si>
  <si>
    <t>Industry value added by category, 2019-2021</t>
  </si>
  <si>
    <t>Contribution to total and non-oil production by category, 2021</t>
  </si>
  <si>
    <t>القيمة المضافة حسب الفئة ، 2019-2021</t>
  </si>
  <si>
    <t>المساهمة في الإنتاج الاجمالي وغير النفطي حسب الفئة ، 2021</t>
  </si>
  <si>
    <r>
      <t xml:space="preserve">Table 12: </t>
    </r>
    <r>
      <rPr>
        <b/>
        <sz val="11"/>
        <rFont val="Arial"/>
        <family val="2"/>
      </rPr>
      <t>Contribution to total and non-oil production by category, 2021</t>
    </r>
  </si>
  <si>
    <t>Table 12</t>
  </si>
  <si>
    <t xml:space="preserve"> </t>
  </si>
  <si>
    <t>صغيرة</t>
  </si>
  <si>
    <t xml:space="preserve">Small صغيرة </t>
  </si>
  <si>
    <t>متوسطة</t>
  </si>
  <si>
    <t xml:space="preserve">Medium  متوسطة </t>
  </si>
  <si>
    <t xml:space="preserve">Medium متوسطة </t>
  </si>
  <si>
    <t>كبيرة</t>
  </si>
  <si>
    <t xml:space="preserve">Large كبيرة </t>
  </si>
  <si>
    <t xml:space="preserve">Large كبيرة  </t>
  </si>
  <si>
    <t>التشييد</t>
  </si>
  <si>
    <t>الأنشطة المهنية والعلمية والتقنية</t>
  </si>
  <si>
    <t>أنشطة الخدمات الإدارية وخدمات الدعم</t>
  </si>
  <si>
    <t>Millions AED</t>
  </si>
  <si>
    <t>التعدين واستغلال المحاجر</t>
  </si>
  <si>
    <t>الصناعة التحويلية</t>
  </si>
  <si>
    <t>إمدادات الكهرباء والغاز والبخار وتكييف الهواء</t>
  </si>
  <si>
    <t>إمدادات المياه؛ أنشطة المجاري، وإدارة الفضلات والمعالجة</t>
  </si>
  <si>
    <t>تجارة الجملة والتجزئة؛ إصلاح المركبات ذات المحركات والدراجات النارية</t>
  </si>
  <si>
    <t>النقل والتخزين</t>
  </si>
  <si>
    <t>أنشطة خدمات الإقامة والطعام</t>
  </si>
  <si>
    <t>المعلومات والاتصالات</t>
  </si>
  <si>
    <t>الأنشطة المالية وأنشطة التأمين</t>
  </si>
  <si>
    <t>الأنشطة العقارية</t>
  </si>
  <si>
    <t>التعليم</t>
  </si>
  <si>
    <t>الأنشطة في مجال صحة الإنسان والعمل الاجتماعي</t>
  </si>
  <si>
    <t>الفنون والترفيه والتسلية</t>
  </si>
  <si>
    <t>أنشطة الخدمات الأخرى</t>
  </si>
  <si>
    <r>
      <rPr>
        <b/>
        <sz val="11"/>
        <color rgb="FF426A6E"/>
        <rFont val="Arial"/>
        <family val="2"/>
      </rPr>
      <t>جدول 4:</t>
    </r>
    <r>
      <rPr>
        <b/>
        <sz val="11"/>
        <rFont val="Arial"/>
        <family val="2"/>
      </rPr>
      <t xml:space="preserve"> عدد المنشآت حسب الفئة والنشاط الاقتصادي ، 2021</t>
    </r>
  </si>
  <si>
    <t>الجدول 5: عدد العاملين حسب الفئة والنشاط الاقتصادي ، 2021</t>
  </si>
  <si>
    <t>الجدول 6: عدد العاملين حسب الجنسية والفئة والنشاط الاقتصادي ، 2021</t>
  </si>
  <si>
    <t>الجدول 7: عدد العاملين حسب الجنس والفئة والنشاط الاقتصادي ، 2021</t>
  </si>
  <si>
    <r>
      <rPr>
        <b/>
        <sz val="11"/>
        <color rgb="FF426A6E"/>
        <rFont val="Arial"/>
        <family val="2"/>
      </rPr>
      <t>الجدول 9:</t>
    </r>
    <r>
      <rPr>
        <b/>
        <sz val="11"/>
        <rFont val="Arial"/>
        <family val="2"/>
      </rPr>
      <t xml:space="preserve"> إجمالي الإنتاج حسب الفئة والنشاط الاقتصادي ، 2021</t>
    </r>
  </si>
  <si>
    <r>
      <rPr>
        <b/>
        <sz val="11"/>
        <color rgb="FF426A6E"/>
        <rFont val="Arial"/>
        <family val="2"/>
      </rPr>
      <t xml:space="preserve">الجدول 10: </t>
    </r>
    <r>
      <rPr>
        <b/>
        <sz val="11"/>
        <rFont val="Arial"/>
        <family val="2"/>
      </rPr>
      <t>القيمة المضافة حسب الفئة والنشاط الاقتصادي ، 2021</t>
    </r>
  </si>
  <si>
    <r>
      <rPr>
        <b/>
        <sz val="11"/>
        <color rgb="FF426A6E"/>
        <rFont val="Arial"/>
        <family val="2"/>
      </rPr>
      <t>الجدول 11:</t>
    </r>
    <r>
      <rPr>
        <b/>
        <sz val="11"/>
        <rFont val="Arial"/>
        <family val="2"/>
      </rPr>
      <t xml:space="preserve"> إجمالي رأس المال الثابت حسب الفئة والنشاط الاقتصادي ، 2021</t>
    </r>
  </si>
  <si>
    <t>الجدول 12: المساهمة في الإنتاج الكلي وغير النفطي حسب الفئة ، 2021</t>
  </si>
  <si>
    <r>
      <rPr>
        <b/>
        <sz val="8"/>
        <color theme="1"/>
        <rFont val="Arial"/>
        <family val="2"/>
      </rPr>
      <t>إجمالي الإنتاج:</t>
    </r>
    <r>
      <rPr>
        <sz val="8"/>
        <color theme="1"/>
        <rFont val="Arial"/>
        <family val="2"/>
      </rPr>
      <t xml:space="preserve"> قيمة السلع والخدمات المنتجة خلال فترة زمنية محددة نتيجة ممارسة نشاط منتج ، سواء كان هذا النشاط رئيسية أو ثانويًا ، بما في ذلك السلع والخدمات المنتجة للاستخدام الخاص.</t>
    </r>
  </si>
  <si>
    <r>
      <t xml:space="preserve">Total production: </t>
    </r>
    <r>
      <rPr>
        <sz val="8"/>
        <rFont val="Arial"/>
        <family val="2"/>
      </rPr>
      <t>The value of goods and services produced during a specific period of time as a result of practicing a produced activity, whether this activity is main and secondary, including goods and services produced for own use.</t>
    </r>
  </si>
  <si>
    <r>
      <rPr>
        <b/>
        <sz val="8"/>
        <color theme="1"/>
        <rFont val="Arial"/>
        <family val="2"/>
      </rPr>
      <t>المنشآت الصغيرة</t>
    </r>
    <r>
      <rPr>
        <sz val="8"/>
        <color theme="1"/>
        <rFont val="Arial"/>
        <family val="2"/>
      </rPr>
      <t>: المنشآت التي يعمل بها من 6 إلى 50 عاملاً في قطاعات التجارة أو الخدمات أو من 10 إلى 100 عامل في القطاعات الصناعية.</t>
    </r>
  </si>
  <si>
    <r>
      <t xml:space="preserve">تعويضات العاملين: </t>
    </r>
    <r>
      <rPr>
        <sz val="8"/>
        <color theme="1"/>
        <rFont val="Arial"/>
        <family val="2"/>
      </rPr>
      <t>الرواتب والأجور والمكافآت النقدية والمزايا الممنوحة للعاملين.</t>
    </r>
  </si>
  <si>
    <r>
      <t xml:space="preserve">Employee Compensation: </t>
    </r>
    <r>
      <rPr>
        <sz val="8"/>
        <rFont val="Arial"/>
        <family val="2"/>
      </rPr>
      <t xml:space="preserve">Wages, salaries, cash bonuses, and benefits granted to employees. </t>
    </r>
  </si>
  <si>
    <t>عدد المنشآت حسب الفئة والنشاط الاقتصادي ، 2021</t>
  </si>
  <si>
    <t>عدد العاملين حسب الفئة والنشاط الاقتصادي ، 2021</t>
  </si>
  <si>
    <t>عدد العاملين حسب الجنسية والفئة والنشاط الاقتصادي 2021</t>
  </si>
  <si>
    <t>عدد العاملين حسب الجنس والفئة والنشاط الاقتصادي ، 2021</t>
  </si>
  <si>
    <t>تعويضات الموظفين حسب الفئة والنشاط الاقتصادي ، 2021</t>
  </si>
  <si>
    <t>إجمالي الإنتاج حسب الفئة والنشاط الاقتصادي ، 2021</t>
  </si>
  <si>
    <t>القيمة المضافة حسب الفئة والنشاط الاقتصادي ، 2021</t>
  </si>
  <si>
    <t>إجمالي رأس المال الثابت حسب الفئة والنشاط الاقتصادي ، 2021</t>
  </si>
  <si>
    <r>
      <t>التصنيف الصناعي الدولي الموحد لجميع الأنشطة الاقتصادية التنقيح الرابع:</t>
    </r>
    <r>
      <rPr>
        <sz val="8"/>
        <color theme="1"/>
        <rFont val="Arial"/>
        <family val="2"/>
      </rPr>
      <t xml:space="preserve"> هو التصنيف المرجعي الدولي للأنشطة الإنتاجية الصادر عن المجلس الاقتصادي والاجتماعي للأمم المتحدة.</t>
    </r>
  </si>
  <si>
    <r>
      <rPr>
        <b/>
        <u/>
        <sz val="8"/>
        <color theme="1"/>
        <rFont val="Arial"/>
        <family val="2"/>
      </rPr>
      <t>ملاحظة</t>
    </r>
    <r>
      <rPr>
        <sz val="8"/>
        <color theme="1"/>
        <rFont val="Arial"/>
        <family val="2"/>
      </rPr>
      <t>: تم الاعتماد على تعريف قرار من مجلس الوزراء لتصنيف المنشآت متناهية الصغر والصغيرة والمتوسطة والكبيرة (SME) وتوضع التعريفات كما وردت في القرار</t>
    </r>
  </si>
  <si>
    <t>متناهية الصغر</t>
  </si>
  <si>
    <t>Micro متناهية الصغر</t>
  </si>
  <si>
    <r>
      <rPr>
        <b/>
        <u/>
        <sz val="8"/>
        <color theme="1"/>
        <rFont val="Arial"/>
        <family val="2"/>
      </rPr>
      <t>Note:</t>
    </r>
    <r>
      <rPr>
        <sz val="8"/>
        <color theme="1"/>
        <rFont val="Arial"/>
        <family val="2"/>
      </rPr>
      <t xml:space="preserve"> The definitions of SME have been approved by UAE Cabinet to classify the micro, small, medium, and large stablishments (SME) and the definitions have been added based on the decision. </t>
    </r>
  </si>
  <si>
    <r>
      <rPr>
        <b/>
        <u/>
        <sz val="10"/>
        <rFont val="Arial"/>
        <family val="2"/>
      </rPr>
      <t>ملاحظة</t>
    </r>
    <r>
      <rPr>
        <sz val="11"/>
        <color theme="1"/>
        <rFont val="Calibri"/>
        <family val="2"/>
        <scheme val="minor"/>
      </rPr>
      <t>: القيمة المضافة من واقع نتائج المسح الاقتصادي السنوي.</t>
    </r>
  </si>
  <si>
    <r>
      <rPr>
        <b/>
        <u/>
        <sz val="10"/>
        <rFont val="Arial"/>
        <family val="2"/>
      </rPr>
      <t>Note</t>
    </r>
    <r>
      <rPr>
        <sz val="11"/>
        <color theme="1"/>
        <rFont val="Calibri"/>
        <family val="2"/>
        <scheme val="minor"/>
      </rPr>
      <t>: The value added is based on the results of the economic survey.</t>
    </r>
  </si>
  <si>
    <t>Emirati مواطن</t>
  </si>
  <si>
    <t xml:space="preserve">Non-Emirati غير مواطن </t>
  </si>
  <si>
    <t>Number of establishments by category and economic activity, 2021</t>
  </si>
  <si>
    <t>Number of employees by category and economic activity, 2021</t>
  </si>
  <si>
    <t>Number of employees by nationality, category and economic activity, 2021</t>
  </si>
  <si>
    <t>Number of employees by gender, category and economic activity, 2021</t>
  </si>
  <si>
    <t>Employee compansation by category and economic activity, 2021</t>
  </si>
  <si>
    <t>Total production by category and economic activity, 2021</t>
  </si>
  <si>
    <t>Value added by category and economic activity, 2021</t>
  </si>
  <si>
    <t>Gross fixed capital by category and economic activity, 2021</t>
  </si>
  <si>
    <r>
      <t xml:space="preserve">Table 4: </t>
    </r>
    <r>
      <rPr>
        <b/>
        <sz val="11"/>
        <rFont val="Arial"/>
        <family val="2"/>
      </rPr>
      <t>Number of establishments by category and economic activity, 2021</t>
    </r>
  </si>
  <si>
    <r>
      <t xml:space="preserve">Table 5: </t>
    </r>
    <r>
      <rPr>
        <b/>
        <sz val="11"/>
        <rFont val="Arial"/>
        <family val="2"/>
      </rPr>
      <t>Number of employees by category and economic activity, 2021</t>
    </r>
  </si>
  <si>
    <r>
      <t xml:space="preserve">Table 6: </t>
    </r>
    <r>
      <rPr>
        <b/>
        <sz val="11"/>
        <rFont val="Arial"/>
        <family val="2"/>
      </rPr>
      <t>Number of employees by nationality, category and economic activity, 2021</t>
    </r>
  </si>
  <si>
    <r>
      <t xml:space="preserve">Table 7: </t>
    </r>
    <r>
      <rPr>
        <b/>
        <sz val="11"/>
        <rFont val="Arial"/>
        <family val="2"/>
      </rPr>
      <t>Number of employees by gender, category and economic activity, 2021</t>
    </r>
  </si>
  <si>
    <t>Table 8: Employee Compansation by category and economic activity, 2021</t>
  </si>
  <si>
    <r>
      <t xml:space="preserve">Table 9: </t>
    </r>
    <r>
      <rPr>
        <b/>
        <sz val="11"/>
        <rFont val="Arial"/>
        <family val="2"/>
      </rPr>
      <t>Total production by category and economic activity, 2021</t>
    </r>
  </si>
  <si>
    <r>
      <t xml:space="preserve">Table 10: </t>
    </r>
    <r>
      <rPr>
        <b/>
        <sz val="11"/>
        <rFont val="Arial"/>
        <family val="2"/>
      </rPr>
      <t>Value added by category and economic activity, 2021</t>
    </r>
  </si>
  <si>
    <r>
      <t>Table 11</t>
    </r>
    <r>
      <rPr>
        <b/>
        <sz val="11"/>
        <rFont val="Arial"/>
        <family val="2"/>
      </rPr>
      <t>: Gross fixed capital by category and economic activity, 2021</t>
    </r>
  </si>
  <si>
    <t>Economic activity</t>
  </si>
  <si>
    <t>النشاط الاقتصادي</t>
  </si>
  <si>
    <t>Establishments Statistics in Abu Dhabi Emirates, 2021</t>
  </si>
  <si>
    <r>
      <rPr>
        <b/>
        <u/>
        <sz val="9"/>
        <rFont val="Arial"/>
        <family val="2"/>
      </rPr>
      <t>Note</t>
    </r>
    <r>
      <rPr>
        <sz val="9"/>
        <color theme="1"/>
        <rFont val="Calibri"/>
        <family val="2"/>
        <scheme val="minor"/>
      </rPr>
      <t>: The value added is based on the results of the economic survey.</t>
    </r>
  </si>
  <si>
    <r>
      <rPr>
        <b/>
        <u/>
        <sz val="9"/>
        <rFont val="Arial"/>
        <family val="2"/>
      </rPr>
      <t>ملاحظة</t>
    </r>
    <r>
      <rPr>
        <sz val="9"/>
        <color theme="1"/>
        <rFont val="Calibri"/>
        <family val="2"/>
        <scheme val="minor"/>
      </rPr>
      <t>: القيمة المضافة من واقع نتائج المسح الاقتصادي السنوي.</t>
    </r>
  </si>
  <si>
    <t>جدول 8: تعويضات الموظفين حسب الفئة والنشاط الاقتصادي ، 2021</t>
  </si>
  <si>
    <t>احصاءات المنشآت في إمارة أبوظبي 2021</t>
  </si>
  <si>
    <t>ملاحظة: عدد المنشآت مبني على إطار عام 2020.</t>
  </si>
  <si>
    <t>Note: The number of establishments is based on the frame of 2020.</t>
  </si>
  <si>
    <t>https://www.scad.gov.ae/en/pages/ServicesDataRequest.aspx?SrvID=1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</si>
</sst>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0_-;_-* #,##0.0\-;_-* &quot;-&quot;??_-;_-@_-"/>
    <numFmt numFmtId="166" formatCode="_-* #,##0.00_-;_-* #,##0.00\-;_-* &quot;-&quot;??_-;_-@_-"/>
    <numFmt numFmtId="167" formatCode="mmm\-yyyy"/>
    <numFmt numFmtId="168" formatCode="_-* #,##0_-;_-* #,##0\-;_-* &quot;-&quot;??_-;_-@_-"/>
    <numFmt numFmtId="169" formatCode="_-* #,##0_-;\-* #,##0_-;_-* &quot;-&quot;??_-;_-@_-"/>
    <numFmt numFmtId="170" formatCode="0.0%"/>
    <numFmt numFmtId="171" formatCode="0.0000"/>
  </numFmts>
  <fonts count="29"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u/>
      <sz val="11"/>
      <color theme="10"/>
      <name val="Arial"/>
      <family val="2"/>
    </font>
    <font>
      <b/>
      <sz val="11"/>
      <color theme="1"/>
      <name val="Arial"/>
      <family val="2"/>
    </font>
    <font>
      <sz val="10"/>
      <name val="Arial"/>
      <family val="2"/>
    </font>
    <font>
      <b/>
      <u/>
      <sz val="10"/>
      <name val="Arial"/>
      <family val="2"/>
    </font>
    <font>
      <b/>
      <u/>
      <sz val="8"/>
      <color theme="1"/>
      <name val="Arial"/>
      <family val="2"/>
    </font>
    <font>
      <sz val="9"/>
      <name val="Arial"/>
      <family val="2"/>
    </font>
    <font>
      <b/>
      <u/>
      <sz val="9"/>
      <name val="Arial"/>
      <family val="2"/>
    </font>
    <font>
      <sz val="9"/>
      <color theme="1"/>
      <name val="Calibri"/>
      <family val="2"/>
      <scheme val="minor"/>
    </font>
    <font>
      <u/>
      <sz val="8"/>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9" fontId="1" fillId="0" borderId="0" applyFont="0" applyFill="0" applyBorder="0" applyAlignment="0" applyProtection="0"/>
  </cellStyleXfs>
  <cellXfs count="108">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168" fontId="6" fillId="2" borderId="0" xfId="1" applyNumberFormat="1" applyFont="1" applyFill="1" applyBorder="1" applyAlignment="1">
      <alignment horizontal="left" vertical="center" indent="1"/>
    </xf>
    <xf numFmtId="0" fontId="4" fillId="3" borderId="0" xfId="0" applyFont="1" applyFill="1" applyAlignment="1">
      <alignment horizontal="left"/>
    </xf>
    <xf numFmtId="168" fontId="9" fillId="3" borderId="0" xfId="1" applyNumberFormat="1" applyFont="1" applyFill="1" applyBorder="1" applyAlignment="1">
      <alignment horizontal="left" vertical="center" indent="1"/>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8" fillId="0" borderId="0" xfId="0" applyFont="1" applyAlignment="1">
      <alignment horizontal="left" vertical="center" indent="2" readingOrder="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12" fillId="4" borderId="0" xfId="0" applyFont="1" applyFill="1" applyAlignment="1">
      <alignment horizontal="left" vertical="center" indent="1"/>
    </xf>
    <xf numFmtId="0" fontId="10" fillId="4" borderId="0" xfId="0" applyFont="1" applyFill="1" applyAlignment="1">
      <alignment horizontal="left" vertical="center" indent="1"/>
    </xf>
    <xf numFmtId="166" fontId="10" fillId="4" borderId="0" xfId="1" applyNumberFormat="1" applyFont="1" applyFill="1" applyBorder="1" applyAlignment="1">
      <alignment horizontal="left" vertical="center"/>
    </xf>
    <xf numFmtId="166" fontId="10" fillId="4" borderId="0" xfId="1" applyNumberFormat="1" applyFont="1" applyFill="1" applyBorder="1" applyAlignment="1">
      <alignment horizontal="left" vertical="center" readingOrder="1"/>
    </xf>
    <xf numFmtId="166" fontId="10" fillId="4" borderId="2" xfId="1" applyNumberFormat="1" applyFont="1" applyFill="1" applyBorder="1" applyAlignment="1">
      <alignment horizontal="center" vertical="center" readingOrder="1"/>
    </xf>
    <xf numFmtId="166" fontId="10" fillId="4" borderId="0" xfId="1" applyNumberFormat="1" applyFont="1" applyFill="1" applyBorder="1" applyAlignment="1">
      <alignment horizontal="center" vertical="center" readingOrder="1"/>
    </xf>
    <xf numFmtId="0" fontId="4" fillId="4" borderId="0" xfId="0" applyFont="1" applyFill="1"/>
    <xf numFmtId="0" fontId="10" fillId="4" borderId="2" xfId="1" applyNumberFormat="1" applyFont="1" applyFill="1" applyBorder="1" applyAlignment="1">
      <alignment horizontal="center" vertical="center" wrapText="1"/>
    </xf>
    <xf numFmtId="0" fontId="10" fillId="4" borderId="0" xfId="1" applyNumberFormat="1" applyFont="1" applyFill="1" applyBorder="1" applyAlignment="1">
      <alignment horizontal="center" vertical="center" wrapText="1"/>
    </xf>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0" fontId="13" fillId="0" borderId="0" xfId="3" applyFont="1" applyAlignment="1">
      <alignment horizontal="left" vertical="center" indent="1" readingOrder="1"/>
    </xf>
    <xf numFmtId="0" fontId="20" fillId="0" borderId="0" xfId="3" applyFont="1" applyAlignment="1">
      <alignment horizontal="left" vertical="center" indent="1" readingOrder="1"/>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5" fontId="9" fillId="3" borderId="0" xfId="1" applyNumberFormat="1" applyFont="1" applyFill="1" applyBorder="1" applyAlignment="1">
      <alignment horizontal="right" vertical="center" indent="2" readingOrder="1"/>
    </xf>
    <xf numFmtId="166" fontId="8" fillId="2"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7" fillId="0" borderId="0" xfId="0" applyFont="1" applyAlignment="1">
      <alignment vertical="center" wrapText="1" readingOrder="2"/>
    </xf>
    <xf numFmtId="165" fontId="9" fillId="3" borderId="0" xfId="1" applyNumberFormat="1" applyFont="1" applyFill="1" applyBorder="1" applyAlignment="1">
      <alignment horizontal="right" vertical="center" readingOrder="1"/>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8" fillId="0" borderId="0" xfId="0" applyFont="1" applyAlignment="1">
      <alignment horizontal="left" vertical="top" readingOrder="1"/>
    </xf>
    <xf numFmtId="0" fontId="12" fillId="4" borderId="0" xfId="0" applyFont="1" applyFill="1" applyAlignment="1">
      <alignment horizontal="left" vertical="center"/>
    </xf>
    <xf numFmtId="0" fontId="21" fillId="0" borderId="0" xfId="0" applyFont="1" applyAlignment="1">
      <alignment vertical="center" readingOrder="2"/>
    </xf>
    <xf numFmtId="169" fontId="6" fillId="0" borderId="0" xfId="1" applyNumberFormat="1" applyFont="1"/>
    <xf numFmtId="169" fontId="9" fillId="3" borderId="0" xfId="1" applyNumberFormat="1" applyFont="1" applyFill="1" applyBorder="1" applyAlignment="1">
      <alignment horizontal="left" vertical="center" indent="1"/>
    </xf>
    <xf numFmtId="169" fontId="6" fillId="2" borderId="0" xfId="1" applyNumberFormat="1" applyFont="1" applyFill="1" applyBorder="1" applyAlignment="1">
      <alignment horizontal="left" vertical="center" indent="1"/>
    </xf>
    <xf numFmtId="0" fontId="22" fillId="2" borderId="0" xfId="0" applyFont="1" applyFill="1"/>
    <xf numFmtId="170" fontId="0" fillId="2" borderId="0" xfId="7" applyNumberFormat="1" applyFont="1" applyFill="1"/>
    <xf numFmtId="0" fontId="0" fillId="2" borderId="0" xfId="0" applyFill="1"/>
    <xf numFmtId="0" fontId="4" fillId="2" borderId="0" xfId="0" applyFont="1" applyFill="1" applyAlignment="1">
      <alignment horizontal="left"/>
    </xf>
    <xf numFmtId="0" fontId="4" fillId="2" borderId="0" xfId="0" applyFont="1" applyFill="1"/>
    <xf numFmtId="49" fontId="8" fillId="2" borderId="0" xfId="2" applyFont="1" applyFill="1" applyAlignment="1">
      <alignment horizontal="right" vertical="center"/>
    </xf>
    <xf numFmtId="0" fontId="7" fillId="2" borderId="0" xfId="0" applyFont="1" applyFill="1" applyAlignment="1">
      <alignment vertical="center" readingOrder="2"/>
    </xf>
    <xf numFmtId="49" fontId="8" fillId="2" borderId="0" xfId="2" applyFont="1" applyFill="1" applyAlignment="1">
      <alignment vertical="center" readingOrder="1"/>
    </xf>
    <xf numFmtId="0" fontId="9" fillId="2" borderId="0" xfId="0" applyFont="1" applyFill="1" applyAlignment="1">
      <alignment vertical="center" readingOrder="2"/>
    </xf>
    <xf numFmtId="166" fontId="8" fillId="2" borderId="0" xfId="1" applyNumberFormat="1" applyFont="1" applyFill="1" applyBorder="1" applyAlignment="1">
      <alignment horizontal="left" vertical="center" wrapText="1" readingOrder="1"/>
    </xf>
    <xf numFmtId="168" fontId="6" fillId="2" borderId="0" xfId="1" applyNumberFormat="1" applyFont="1" applyFill="1" applyBorder="1" applyAlignment="1">
      <alignment horizontal="left" vertical="center" wrapText="1"/>
    </xf>
    <xf numFmtId="169" fontId="6" fillId="2" borderId="0" xfId="1" applyNumberFormat="1" applyFont="1" applyFill="1" applyBorder="1" applyAlignment="1">
      <alignment horizontal="left" vertical="center" wrapText="1"/>
    </xf>
    <xf numFmtId="166" fontId="8" fillId="2" borderId="0" xfId="1" applyNumberFormat="1" applyFont="1" applyFill="1" applyBorder="1" applyAlignment="1">
      <alignment horizontal="right" vertical="center" wrapText="1" readingOrder="1"/>
    </xf>
    <xf numFmtId="0" fontId="4" fillId="3" borderId="0" xfId="0" applyFont="1" applyFill="1" applyAlignment="1">
      <alignment horizontal="left" wrapText="1"/>
    </xf>
    <xf numFmtId="165" fontId="9" fillId="3" borderId="0" xfId="1" applyNumberFormat="1" applyFont="1" applyFill="1" applyBorder="1" applyAlignment="1">
      <alignment horizontal="left" vertical="center" wrapText="1" readingOrder="1"/>
    </xf>
    <xf numFmtId="169" fontId="9" fillId="3" borderId="0" xfId="1" applyNumberFormat="1" applyFont="1" applyFill="1" applyBorder="1" applyAlignment="1">
      <alignment horizontal="left" vertical="center" wrapText="1"/>
    </xf>
    <xf numFmtId="0" fontId="6" fillId="2" borderId="0" xfId="0" applyFont="1" applyFill="1" applyAlignment="1">
      <alignment horizontal="left" wrapText="1"/>
    </xf>
    <xf numFmtId="166" fontId="9" fillId="2" borderId="0" xfId="1" applyNumberFormat="1" applyFont="1" applyFill="1" applyBorder="1" applyAlignment="1">
      <alignment horizontal="left" vertical="center" wrapText="1" readingOrder="1"/>
    </xf>
    <xf numFmtId="0" fontId="3" fillId="0" borderId="0" xfId="3" quotePrefix="1" applyFill="1"/>
    <xf numFmtId="171" fontId="4" fillId="0" borderId="0" xfId="0" applyNumberFormat="1" applyFont="1"/>
    <xf numFmtId="168" fontId="8" fillId="2" borderId="0" xfId="1" applyNumberFormat="1" applyFont="1" applyFill="1" applyBorder="1" applyAlignment="1">
      <alignment horizontal="left" vertical="center" readingOrder="1"/>
    </xf>
    <xf numFmtId="168" fontId="9" fillId="3" borderId="0" xfId="1" applyNumberFormat="1" applyFont="1" applyFill="1" applyBorder="1" applyAlignment="1">
      <alignment horizontal="left" vertical="center" indent="1" readingOrder="1"/>
    </xf>
    <xf numFmtId="0" fontId="4" fillId="0" borderId="0" xfId="0" applyFont="1" applyAlignment="1">
      <alignment vertical="center" wrapText="1"/>
    </xf>
    <xf numFmtId="168" fontId="4" fillId="0" borderId="0" xfId="0" applyNumberFormat="1" applyFont="1"/>
    <xf numFmtId="49" fontId="7" fillId="2" borderId="0" xfId="2" applyFont="1" applyFill="1" applyAlignment="1">
      <alignment vertical="center" readingOrder="1"/>
    </xf>
    <xf numFmtId="0" fontId="9" fillId="2" borderId="0" xfId="0" applyFont="1" applyFill="1"/>
    <xf numFmtId="0" fontId="3" fillId="0" borderId="0" xfId="3"/>
    <xf numFmtId="0" fontId="8" fillId="0" borderId="0" xfId="0" applyFont="1" applyAlignment="1">
      <alignment horizontal="left" vertical="top" wrapText="1" readingOrder="1"/>
    </xf>
    <xf numFmtId="165" fontId="8" fillId="2" borderId="0" xfId="1" applyNumberFormat="1" applyFont="1" applyFill="1" applyBorder="1" applyAlignment="1">
      <alignment horizontal="left" vertical="center" readingOrder="1"/>
    </xf>
    <xf numFmtId="1" fontId="4" fillId="3" borderId="0" xfId="0" applyNumberFormat="1" applyFont="1" applyFill="1"/>
    <xf numFmtId="1" fontId="6" fillId="0" borderId="0" xfId="0" applyNumberFormat="1" applyFont="1"/>
    <xf numFmtId="0" fontId="12" fillId="4" borderId="0" xfId="0" applyFont="1" applyFill="1" applyAlignment="1">
      <alignment horizontal="left" vertical="center" wrapText="1" indent="1"/>
    </xf>
    <xf numFmtId="0" fontId="25" fillId="2" borderId="0" xfId="0" applyFont="1" applyFill="1"/>
    <xf numFmtId="170" fontId="27" fillId="2" borderId="0" xfId="7" applyNumberFormat="1" applyFont="1" applyFill="1"/>
    <xf numFmtId="0" fontId="10" fillId="4" borderId="2" xfId="1" applyNumberFormat="1" applyFont="1" applyFill="1" applyBorder="1" applyAlignment="1">
      <alignment horizontal="center" vertical="center" wrapText="1"/>
    </xf>
    <xf numFmtId="0" fontId="10" fillId="4" borderId="0" xfId="1" applyNumberFormat="1" applyFont="1" applyFill="1" applyBorder="1" applyAlignment="1">
      <alignment horizontal="center" vertical="center" wrapText="1"/>
    </xf>
    <xf numFmtId="0" fontId="21" fillId="0" borderId="0" xfId="0" applyFont="1" applyAlignment="1">
      <alignment vertical="center" readingOrder="2"/>
    </xf>
    <xf numFmtId="0" fontId="28" fillId="0" borderId="0" xfId="3" applyFont="1" applyFill="1" applyBorder="1" applyAlignment="1">
      <alignment horizontal="left"/>
    </xf>
    <xf numFmtId="0" fontId="28" fillId="0" borderId="0" xfId="3" applyFont="1" applyFill="1" applyBorder="1" applyAlignment="1">
      <alignment horizontal="right"/>
    </xf>
  </cellXfs>
  <cellStyles count="8">
    <cellStyle name="Comma" xfId="1" builtinId="3"/>
    <cellStyle name="Hyperlink" xfId="3" builtinId="8"/>
    <cellStyle name="Normal" xfId="0" builtinId="0"/>
    <cellStyle name="Normal 2" xfId="4" xr:uid="{0DEB374E-6047-4C28-B820-C44387829700}"/>
    <cellStyle name="Normal 3" xfId="6" xr:uid="{832C68F4-1702-406A-8956-8E035DB97DF8}"/>
    <cellStyle name="Percent" xfId="7" builtinId="5"/>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scad.gov.ae/MethodologyDocumentLib/Industry%20Statistics%20Methodology.pdf" TargetMode="External"/><Relationship Id="rId13" Type="http://schemas.openxmlformats.org/officeDocument/2006/relationships/hyperlink" Target="https://www.scad.gov.ae/Release%20Documents/Feb_03_Economic%20Survey%20Results_2018_Annual_Yearly_en_v2.pdf" TargetMode="External"/><Relationship Id="rId3" Type="http://schemas.openxmlformats.org/officeDocument/2006/relationships/hyperlink" Target="https://www.scad.gov.ae/Release%20Documents/Feb_03_Economic%20Survey%20Results_2018_Annual_Yearly_en_v2.pdf" TargetMode="External"/><Relationship Id="rId7" Type="http://schemas.openxmlformats.org/officeDocument/2006/relationships/hyperlink" Target="https://www.scad.gov.ae/MethodologyDocumentLib/S%2c%20M%2c%20L-sized%20establishments%20-%20EN.xlsx" TargetMode="External"/><Relationship Id="rId12" Type="http://schemas.openxmlformats.org/officeDocument/2006/relationships/hyperlink" Target="https://www.scad.gov.ae/Release%20Documents/Statistical%20Yearbook%20of%20Abu%20Dhabi_2020_Annual_Yearly_en.pdf" TargetMode="External"/><Relationship Id="rId2" Type="http://schemas.openxmlformats.org/officeDocument/2006/relationships/hyperlink" Target="https://www.scad.gov.ae/Release%20Documents/Statistical%20Yearbook%20of%20Abu%20Dhabi_2020_Annual_Yearly_en.pdf" TargetMode="External"/><Relationship Id="rId16" Type="http://schemas.openxmlformats.org/officeDocument/2006/relationships/drawing" Target="../drawings/drawing2.xml"/><Relationship Id="rId1" Type="http://schemas.openxmlformats.org/officeDocument/2006/relationships/hyperlink" Target="https://www.scad.gov.ae/MethodologyDocumentLib/Standard%20International%20Trade%20Classification%20%28SITC%29%20-%20EN.xlsx" TargetMode="External"/><Relationship Id="rId6" Type="http://schemas.openxmlformats.org/officeDocument/2006/relationships/hyperlink" Target="https://www.scad.gov.ae/Release%20Documents/Hotel%20Establishments%20Statistics_2018_Annual_Yearly_both_v1.xlsx" TargetMode="External"/><Relationship Id="rId11" Type="http://schemas.openxmlformats.org/officeDocument/2006/relationships/hyperlink" Target="https://www.scad.gov.ae/Release%20Documents/Apr_01_SMEs_Results_2017.xlsx" TargetMode="External"/><Relationship Id="rId5" Type="http://schemas.openxmlformats.org/officeDocument/2006/relationships/hyperlink" Target="https://www.scad.gov.ae/Release%20Documents/Apr_01_SMEs_Results_2017.xlsx" TargetMode="External"/><Relationship Id="rId15" Type="http://schemas.openxmlformats.org/officeDocument/2006/relationships/printerSettings" Target="../printerSettings/printerSettings14.bin"/><Relationship Id="rId10" Type="http://schemas.openxmlformats.org/officeDocument/2006/relationships/hyperlink" Target="https://www.scad.gov.ae/MethodologyDocumentLib/S%2c%20M%2c%20L-sized%20establishments%20-%20EN.xlsx" TargetMode="External"/><Relationship Id="rId4" Type="http://schemas.openxmlformats.org/officeDocument/2006/relationships/hyperlink" Target="https://www.scad.gov.ae/MethodologyDocumentLib/Industry%20Statistics%20Methodology.pdf" TargetMode="External"/><Relationship Id="rId9" Type="http://schemas.openxmlformats.org/officeDocument/2006/relationships/hyperlink" Target="https://www.scad.gov.ae/MethodologyDocumentLib/Standard%20International%20Trade%20Classification%20%28SITC%29%20-%20EN.xlsx" TargetMode="External"/><Relationship Id="rId14" Type="http://schemas.openxmlformats.org/officeDocument/2006/relationships/hyperlink" Target="https://www.scad.gov.ae/Release%20Documents/Hotel%20Establishments%20Statistics_2018_Annual_Yearly_both_v1.xlsx"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3"/>
  <sheetViews>
    <sheetView showGridLines="0" tabSelected="1" topLeftCell="A3" zoomScaleNormal="100" workbookViewId="0">
      <selection activeCell="B12" sqref="B12"/>
    </sheetView>
  </sheetViews>
  <sheetFormatPr defaultColWidth="7.7265625" defaultRowHeight="10" x14ac:dyDescent="0.2"/>
  <cols>
    <col min="1" max="1" width="45.81640625" style="2" customWidth="1"/>
    <col min="2" max="2" width="62.6328125" style="2" customWidth="1"/>
    <col min="3" max="3" width="9.81640625" style="2" customWidth="1"/>
    <col min="4" max="4" width="40.08984375" style="2" customWidth="1"/>
    <col min="5" max="5" width="7.7265625" style="2"/>
    <col min="6" max="6" width="9.81640625" style="2" bestFit="1" customWidth="1"/>
    <col min="7" max="7" width="8.54296875" style="2" customWidth="1"/>
    <col min="8" max="8" width="7.7265625" style="2"/>
    <col min="9" max="9" width="8.54296875" style="2" customWidth="1"/>
    <col min="10" max="10" width="9.7265625" style="2" customWidth="1"/>
    <col min="11" max="16384" width="7.7265625" style="2"/>
  </cols>
  <sheetData>
    <row r="1" spans="1:674" x14ac:dyDescent="0.2">
      <c r="A1" s="5"/>
    </row>
    <row r="2" spans="1:674" ht="10.5" x14ac:dyDescent="0.2">
      <c r="A2" s="5"/>
      <c r="B2" s="29"/>
      <c r="C2" s="29"/>
      <c r="D2" s="29"/>
      <c r="E2" s="29"/>
      <c r="F2" s="29"/>
    </row>
    <row r="3" spans="1:674" ht="36" customHeight="1" x14ac:dyDescent="0.2">
      <c r="A3" s="5"/>
      <c r="B3" s="100" t="s">
        <v>207</v>
      </c>
      <c r="C3" s="29"/>
      <c r="D3" s="64" t="s">
        <v>211</v>
      </c>
      <c r="E3" s="31"/>
      <c r="F3" s="31"/>
    </row>
    <row r="4" spans="1:674" ht="10.5" x14ac:dyDescent="0.2">
      <c r="A4" s="5"/>
      <c r="B4" s="29"/>
      <c r="C4" s="29"/>
      <c r="D4" s="29"/>
      <c r="E4" s="29"/>
      <c r="F4" s="29"/>
    </row>
    <row r="5" spans="1:674" ht="10.5" x14ac:dyDescent="0.2">
      <c r="A5" s="5"/>
      <c r="B5" s="15"/>
      <c r="C5" s="15"/>
      <c r="D5" s="15"/>
    </row>
    <row r="6" spans="1:674" x14ac:dyDescent="0.2">
      <c r="A6" s="5"/>
      <c r="C6" s="16" t="s">
        <v>0</v>
      </c>
    </row>
    <row r="7" spans="1:674" x14ac:dyDescent="0.2">
      <c r="A7" s="5"/>
      <c r="C7" s="16" t="s">
        <v>1</v>
      </c>
    </row>
    <row r="8" spans="1:674" s="17"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9" spans="1:674" ht="22.5" customHeight="1" x14ac:dyDescent="0.25">
      <c r="B9" s="18" t="s">
        <v>2</v>
      </c>
      <c r="C9" s="18" t="s">
        <v>3</v>
      </c>
      <c r="D9" s="23" t="s">
        <v>4</v>
      </c>
      <c r="E9" s="18"/>
      <c r="F9" s="18"/>
    </row>
    <row r="10" spans="1:674" ht="14.5" customHeight="1" x14ac:dyDescent="0.25">
      <c r="A10" s="19"/>
      <c r="C10" s="18"/>
      <c r="E10" s="18"/>
      <c r="F10" s="18"/>
    </row>
    <row r="11" spans="1:674" ht="14.5" customHeight="1" x14ac:dyDescent="0.35">
      <c r="A11" s="19"/>
      <c r="B11" s="2" t="s">
        <v>122</v>
      </c>
      <c r="C11" s="87" t="s">
        <v>5</v>
      </c>
      <c r="D11" s="45" t="s">
        <v>123</v>
      </c>
      <c r="E11" s="18"/>
      <c r="F11" s="18"/>
    </row>
    <row r="12" spans="1:674" ht="14.5" customHeight="1" x14ac:dyDescent="0.35">
      <c r="A12" s="19"/>
      <c r="B12" s="2" t="s">
        <v>124</v>
      </c>
      <c r="C12" s="87" t="s">
        <v>6</v>
      </c>
      <c r="D12" s="45" t="s">
        <v>125</v>
      </c>
      <c r="E12" s="18"/>
      <c r="F12" s="18"/>
    </row>
    <row r="13" spans="1:674" ht="14.5" customHeight="1" x14ac:dyDescent="0.35">
      <c r="A13" s="19"/>
      <c r="B13" s="2" t="s">
        <v>126</v>
      </c>
      <c r="C13" s="87" t="s">
        <v>7</v>
      </c>
      <c r="D13" s="45" t="s">
        <v>128</v>
      </c>
      <c r="E13" s="18"/>
      <c r="F13" s="18"/>
    </row>
    <row r="14" spans="1:674" ht="15" customHeight="1" x14ac:dyDescent="0.35">
      <c r="A14" s="19"/>
      <c r="B14" s="2" t="s">
        <v>189</v>
      </c>
      <c r="C14" s="87" t="s">
        <v>8</v>
      </c>
      <c r="D14" s="45" t="s">
        <v>172</v>
      </c>
    </row>
    <row r="15" spans="1:674" ht="15" customHeight="1" x14ac:dyDescent="0.35">
      <c r="A15" s="19"/>
      <c r="B15" s="2" t="s">
        <v>190</v>
      </c>
      <c r="C15" s="87" t="s">
        <v>9</v>
      </c>
      <c r="D15" s="45" t="s">
        <v>173</v>
      </c>
    </row>
    <row r="16" spans="1:674" ht="15" customHeight="1" x14ac:dyDescent="0.35">
      <c r="B16" s="2" t="s">
        <v>191</v>
      </c>
      <c r="C16" s="87" t="s">
        <v>24</v>
      </c>
      <c r="D16" s="45" t="s">
        <v>174</v>
      </c>
    </row>
    <row r="17" spans="1:10" ht="15" customHeight="1" x14ac:dyDescent="0.35">
      <c r="A17" s="19"/>
      <c r="B17" s="2" t="s">
        <v>192</v>
      </c>
      <c r="C17" s="87" t="s">
        <v>25</v>
      </c>
      <c r="D17" s="45" t="s">
        <v>175</v>
      </c>
      <c r="F17" s="5"/>
      <c r="G17" s="5"/>
      <c r="H17" s="5"/>
      <c r="I17" s="5"/>
      <c r="J17" s="5"/>
    </row>
    <row r="18" spans="1:10" ht="15" customHeight="1" x14ac:dyDescent="0.35">
      <c r="B18" s="72" t="s">
        <v>193</v>
      </c>
      <c r="C18" s="87" t="s">
        <v>26</v>
      </c>
      <c r="D18" s="45" t="s">
        <v>176</v>
      </c>
      <c r="F18" s="5"/>
      <c r="G18" s="5"/>
      <c r="H18" s="5"/>
      <c r="I18" s="5"/>
      <c r="J18" s="5"/>
    </row>
    <row r="19" spans="1:10" ht="15" customHeight="1" x14ac:dyDescent="0.35">
      <c r="B19" s="2" t="s">
        <v>194</v>
      </c>
      <c r="C19" s="87" t="s">
        <v>27</v>
      </c>
      <c r="D19" s="45" t="s">
        <v>177</v>
      </c>
      <c r="F19" s="5"/>
      <c r="G19" s="5"/>
      <c r="H19" s="5"/>
      <c r="I19" s="5"/>
      <c r="J19" s="5"/>
    </row>
    <row r="20" spans="1:10" ht="15" customHeight="1" x14ac:dyDescent="0.35">
      <c r="B20" s="2" t="s">
        <v>195</v>
      </c>
      <c r="C20" s="87" t="s">
        <v>28</v>
      </c>
      <c r="D20" s="45" t="s">
        <v>178</v>
      </c>
      <c r="F20" s="5"/>
      <c r="G20" s="5"/>
      <c r="H20" s="5"/>
      <c r="I20" s="5"/>
      <c r="J20" s="5"/>
    </row>
    <row r="21" spans="1:10" ht="15" customHeight="1" x14ac:dyDescent="0.35">
      <c r="B21" s="2" t="s">
        <v>196</v>
      </c>
      <c r="C21" s="87" t="s">
        <v>40</v>
      </c>
      <c r="D21" s="45" t="s">
        <v>179</v>
      </c>
      <c r="F21" s="5"/>
      <c r="G21" s="5"/>
      <c r="H21" s="5"/>
      <c r="I21" s="5"/>
      <c r="J21" s="5"/>
    </row>
    <row r="22" spans="1:10" ht="15.75" customHeight="1" x14ac:dyDescent="0.35">
      <c r="A22" s="19"/>
      <c r="B22" s="2" t="s">
        <v>127</v>
      </c>
      <c r="C22" s="87" t="s">
        <v>131</v>
      </c>
      <c r="D22" s="45" t="s">
        <v>129</v>
      </c>
    </row>
    <row r="23" spans="1:10" ht="25.5" customHeight="1" x14ac:dyDescent="0.2">
      <c r="A23" s="19"/>
      <c r="C23" s="25"/>
      <c r="D23" s="46"/>
    </row>
    <row r="24" spans="1:10" ht="15" customHeight="1" x14ac:dyDescent="0.2">
      <c r="A24" s="19"/>
    </row>
    <row r="25" spans="1:10" ht="15" customHeight="1" x14ac:dyDescent="0.2">
      <c r="A25" s="19"/>
    </row>
    <row r="26" spans="1:10" x14ac:dyDescent="0.2">
      <c r="A26" s="19"/>
    </row>
    <row r="27" spans="1:10" x14ac:dyDescent="0.2">
      <c r="A27" s="19"/>
    </row>
    <row r="28" spans="1:10" x14ac:dyDescent="0.2">
      <c r="A28" s="19"/>
      <c r="C28" s="16"/>
    </row>
    <row r="29" spans="1:10" x14ac:dyDescent="0.2">
      <c r="A29" s="19"/>
    </row>
    <row r="30" spans="1:10" x14ac:dyDescent="0.2">
      <c r="A30" s="19"/>
    </row>
    <row r="31" spans="1:10" x14ac:dyDescent="0.2">
      <c r="A31" s="19"/>
    </row>
    <row r="32" spans="1:10" x14ac:dyDescent="0.2">
      <c r="A32" s="19"/>
    </row>
    <row r="33" spans="1:1" x14ac:dyDescent="0.2">
      <c r="A33" s="19"/>
    </row>
    <row r="34" spans="1:1" x14ac:dyDescent="0.2">
      <c r="A34" s="19"/>
    </row>
    <row r="35" spans="1:1" x14ac:dyDescent="0.2">
      <c r="A35" s="19"/>
    </row>
    <row r="36" spans="1:1" x14ac:dyDescent="0.2">
      <c r="A36" s="19"/>
    </row>
    <row r="37" spans="1:1" x14ac:dyDescent="0.2">
      <c r="A37" s="19"/>
    </row>
    <row r="38" spans="1:1" x14ac:dyDescent="0.2">
      <c r="A38" s="19"/>
    </row>
    <row r="39" spans="1:1" x14ac:dyDescent="0.2">
      <c r="A39" s="19"/>
    </row>
    <row r="40" spans="1:1" x14ac:dyDescent="0.2">
      <c r="A40" s="19"/>
    </row>
    <row r="41" spans="1:1" x14ac:dyDescent="0.2">
      <c r="A41" s="19"/>
    </row>
    <row r="42" spans="1:1" x14ac:dyDescent="0.2">
      <c r="A42" s="19"/>
    </row>
    <row r="43" spans="1:1" x14ac:dyDescent="0.2">
      <c r="A43" s="19"/>
    </row>
    <row r="44" spans="1:1" x14ac:dyDescent="0.2">
      <c r="A44" s="19"/>
    </row>
    <row r="45" spans="1:1" x14ac:dyDescent="0.2">
      <c r="A45" s="19"/>
    </row>
    <row r="46" spans="1:1" x14ac:dyDescent="0.2">
      <c r="A46" s="19"/>
    </row>
    <row r="47" spans="1:1" x14ac:dyDescent="0.2">
      <c r="A47" s="19"/>
    </row>
    <row r="48" spans="1:1"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row r="67" spans="1:1" x14ac:dyDescent="0.2">
      <c r="A67" s="19"/>
    </row>
    <row r="68" spans="1:1" x14ac:dyDescent="0.2">
      <c r="A68" s="19"/>
    </row>
    <row r="69" spans="1:1" x14ac:dyDescent="0.2">
      <c r="A69" s="19"/>
    </row>
    <row r="70" spans="1:1" x14ac:dyDescent="0.2">
      <c r="A70" s="19"/>
    </row>
    <row r="71" spans="1:1" x14ac:dyDescent="0.2">
      <c r="A71" s="19"/>
    </row>
    <row r="72" spans="1:1" x14ac:dyDescent="0.2">
      <c r="A72" s="19"/>
    </row>
    <row r="73" spans="1:1" x14ac:dyDescent="0.2">
      <c r="A73" s="19"/>
    </row>
    <row r="74" spans="1: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1" x14ac:dyDescent="0.2">
      <c r="A81" s="19"/>
    </row>
    <row r="82" spans="1:1" x14ac:dyDescent="0.2">
      <c r="A82" s="19"/>
    </row>
    <row r="83" spans="1:1" x14ac:dyDescent="0.2">
      <c r="A83" s="19"/>
    </row>
    <row r="84" spans="1:1" x14ac:dyDescent="0.2">
      <c r="A84" s="19"/>
    </row>
    <row r="85" spans="1:1" x14ac:dyDescent="0.2">
      <c r="A85" s="19"/>
    </row>
    <row r="86" spans="1:1" x14ac:dyDescent="0.2">
      <c r="A86" s="19"/>
    </row>
    <row r="87" spans="1:1" x14ac:dyDescent="0.2">
      <c r="A87" s="19"/>
    </row>
    <row r="88" spans="1:1" x14ac:dyDescent="0.2">
      <c r="A88" s="19"/>
    </row>
    <row r="89" spans="1:1" x14ac:dyDescent="0.2">
      <c r="A89" s="19"/>
    </row>
    <row r="90" spans="1:1" x14ac:dyDescent="0.2">
      <c r="A90" s="19"/>
    </row>
    <row r="91" spans="1:1" x14ac:dyDescent="0.2">
      <c r="A91" s="19"/>
    </row>
    <row r="92" spans="1:1" x14ac:dyDescent="0.2">
      <c r="A92" s="19"/>
    </row>
    <row r="93" spans="1:1" x14ac:dyDescent="0.2">
      <c r="A93" s="19"/>
    </row>
    <row r="94" spans="1:1" x14ac:dyDescent="0.2">
      <c r="A94" s="19"/>
    </row>
    <row r="95" spans="1:1" x14ac:dyDescent="0.2">
      <c r="A95" s="19"/>
    </row>
    <row r="96" spans="1:1" x14ac:dyDescent="0.2">
      <c r="A96" s="19"/>
    </row>
    <row r="97" spans="1:1" x14ac:dyDescent="0.2">
      <c r="A97" s="19"/>
    </row>
    <row r="98" spans="1:1" x14ac:dyDescent="0.2">
      <c r="A98" s="19"/>
    </row>
    <row r="99" spans="1:1" x14ac:dyDescent="0.2">
      <c r="A99" s="19"/>
    </row>
    <row r="100" spans="1:1" x14ac:dyDescent="0.2">
      <c r="A100" s="19"/>
    </row>
    <row r="101" spans="1:1" x14ac:dyDescent="0.2">
      <c r="A101" s="19"/>
    </row>
    <row r="102" spans="1:1" x14ac:dyDescent="0.2">
      <c r="A102" s="19"/>
    </row>
    <row r="103" spans="1:1" x14ac:dyDescent="0.2">
      <c r="A103" s="19"/>
    </row>
    <row r="104" spans="1:1" x14ac:dyDescent="0.2">
      <c r="A104" s="19"/>
    </row>
    <row r="105" spans="1: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x14ac:dyDescent="0.2">
      <c r="A111" s="19"/>
    </row>
    <row r="112" spans="1:1" x14ac:dyDescent="0.2">
      <c r="A112" s="19"/>
    </row>
    <row r="113" spans="1: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x14ac:dyDescent="0.2">
      <c r="A119" s="19"/>
    </row>
    <row r="120" spans="1:1" x14ac:dyDescent="0.2">
      <c r="A120" s="19"/>
    </row>
    <row r="121" spans="1:1" x14ac:dyDescent="0.2">
      <c r="A121" s="19"/>
    </row>
    <row r="122" spans="1:1" x14ac:dyDescent="0.2">
      <c r="A122" s="19"/>
    </row>
    <row r="123" spans="1:1" x14ac:dyDescent="0.2">
      <c r="A123" s="19"/>
    </row>
    <row r="124" spans="1:1" x14ac:dyDescent="0.2">
      <c r="A124" s="19"/>
    </row>
    <row r="125" spans="1:1" x14ac:dyDescent="0.2">
      <c r="A125" s="19"/>
    </row>
    <row r="126" spans="1:1" x14ac:dyDescent="0.2">
      <c r="A126" s="19"/>
    </row>
    <row r="127" spans="1:1" x14ac:dyDescent="0.2">
      <c r="A127" s="19"/>
    </row>
    <row r="128" spans="1:1" x14ac:dyDescent="0.2">
      <c r="A128" s="19"/>
    </row>
    <row r="129" spans="1:1" x14ac:dyDescent="0.2">
      <c r="A129" s="19"/>
    </row>
    <row r="130" spans="1:1" x14ac:dyDescent="0.2">
      <c r="A130" s="19"/>
    </row>
    <row r="131" spans="1:1" x14ac:dyDescent="0.2">
      <c r="A131" s="19"/>
    </row>
    <row r="132" spans="1:1" x14ac:dyDescent="0.2">
      <c r="A132" s="19"/>
    </row>
    <row r="133" spans="1:1" x14ac:dyDescent="0.2">
      <c r="A133" s="19"/>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A1" xr:uid="{088987BE-9E8F-4174-9BCC-BE63A20DC5A7}"/>
    <hyperlink ref="C15" location="'Table 5'!A1" display="'Table 5'!A1" xr:uid="{49F71974-49A7-4C3B-802D-0BFE27F45571}"/>
    <hyperlink ref="C16" location="'Table 6'!A1" display="'Table 6'!A1" xr:uid="{7756CFAD-C630-411B-AD61-79A5BBE25843}"/>
    <hyperlink ref="C17" location="'Table 7'!A1" display="'Table 7'!A1" xr:uid="{903A3A28-DE5B-45E2-9E09-A788F49C2AF9}"/>
    <hyperlink ref="C18" location="'Table 8'!A1" display="'Table 8'!A1" xr:uid="{F3EA5774-7F1D-4B94-8055-5A06FF9F20F8}"/>
    <hyperlink ref="C19" location="'Table 9'!A1" display="'Table 9'!A1" xr:uid="{5980BE85-BCAC-45BB-8792-D5C82D4C570A}"/>
    <hyperlink ref="C20" location="'Table 10'!A1" display="'Table 10'!A1" xr:uid="{E8F41389-285C-408B-94B7-937CD3F6C72A}"/>
    <hyperlink ref="C21" location="'Table 11'!A1" display="'Table 11'!A1" xr:uid="{8147F33D-EFD5-4049-B67E-2927C5C9FF60}"/>
    <hyperlink ref="C22" location="'Table 12'!A1" display="'Table 12'!A1" xr:uid="{966F7728-3E39-458D-BD35-9D55D51820D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B410-827D-4504-9ACA-7684027CC5D9}">
  <dimension ref="B2:Q26"/>
  <sheetViews>
    <sheetView showGridLines="0" topLeftCell="B1" zoomScaleNormal="100" workbookViewId="0">
      <selection activeCell="G22" sqref="G22"/>
    </sheetView>
  </sheetViews>
  <sheetFormatPr defaultColWidth="8.7265625" defaultRowHeight="10" x14ac:dyDescent="0.2"/>
  <cols>
    <col min="1" max="2" width="8.7265625" style="5"/>
    <col min="3" max="3" width="51.453125" style="5" customWidth="1"/>
    <col min="4" max="8" width="14.26953125" style="5" customWidth="1"/>
    <col min="9" max="9" width="45.54296875" style="5" customWidth="1"/>
    <col min="10" max="16384" width="8.7265625" style="5"/>
  </cols>
  <sheetData>
    <row r="2" spans="2:17" ht="14" x14ac:dyDescent="0.2">
      <c r="B2" s="43" t="s">
        <v>202</v>
      </c>
      <c r="D2" s="6"/>
      <c r="E2" s="6"/>
      <c r="F2" s="6"/>
      <c r="G2" s="6"/>
      <c r="H2" s="6"/>
      <c r="I2" s="47" t="s">
        <v>163</v>
      </c>
      <c r="J2" s="7"/>
      <c r="K2" s="7"/>
      <c r="L2" s="7"/>
      <c r="M2" s="7"/>
      <c r="N2" s="7"/>
      <c r="O2" s="7"/>
      <c r="P2" s="7"/>
    </row>
    <row r="3" spans="2:17" ht="10.5" x14ac:dyDescent="0.2">
      <c r="B3" s="2" t="s">
        <v>39</v>
      </c>
      <c r="D3" s="6"/>
      <c r="E3" s="6"/>
      <c r="F3" s="6"/>
      <c r="G3" s="6"/>
      <c r="H3" s="6"/>
      <c r="I3" s="7" t="s">
        <v>107</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2" t="s">
        <v>68</v>
      </c>
      <c r="C5" s="33" t="s">
        <v>205</v>
      </c>
      <c r="D5" s="34" t="s">
        <v>182</v>
      </c>
      <c r="E5" s="35" t="s">
        <v>133</v>
      </c>
      <c r="F5" s="35" t="s">
        <v>135</v>
      </c>
      <c r="G5" s="35" t="s">
        <v>138</v>
      </c>
      <c r="H5" s="35" t="s">
        <v>89</v>
      </c>
      <c r="I5" s="39" t="s">
        <v>206</v>
      </c>
      <c r="J5" s="7"/>
      <c r="K5" s="7"/>
      <c r="L5" s="7"/>
      <c r="M5" s="26"/>
      <c r="N5" s="7"/>
      <c r="O5" s="7"/>
      <c r="P5" s="7"/>
    </row>
    <row r="6" spans="2:17" ht="10.5" x14ac:dyDescent="0.2">
      <c r="B6" s="36"/>
      <c r="C6" s="36"/>
      <c r="D6" s="37" t="s">
        <v>30</v>
      </c>
      <c r="E6" s="38" t="s">
        <v>31</v>
      </c>
      <c r="F6" s="38" t="s">
        <v>32</v>
      </c>
      <c r="G6" s="38" t="s">
        <v>33</v>
      </c>
      <c r="H6" s="38" t="s">
        <v>29</v>
      </c>
      <c r="I6" s="39"/>
      <c r="J6" s="7"/>
      <c r="K6" s="7"/>
      <c r="L6" s="7"/>
      <c r="M6" s="26"/>
      <c r="N6" s="7"/>
      <c r="O6" s="7"/>
      <c r="P6" s="7"/>
      <c r="Q6" s="7"/>
    </row>
    <row r="7" spans="2:17" ht="10.5" x14ac:dyDescent="0.25">
      <c r="B7" s="9"/>
      <c r="C7" s="10" t="s">
        <v>29</v>
      </c>
      <c r="D7" s="11">
        <v>34624.967357360038</v>
      </c>
      <c r="E7" s="11">
        <v>168790.25228557314</v>
      </c>
      <c r="F7" s="11">
        <v>139485.67560332126</v>
      </c>
      <c r="G7" s="11">
        <v>861476.89373699832</v>
      </c>
      <c r="H7" s="11">
        <v>1204377.7889832528</v>
      </c>
      <c r="I7" s="49" t="s">
        <v>89</v>
      </c>
    </row>
    <row r="8" spans="2:17" x14ac:dyDescent="0.2">
      <c r="B8" s="12" t="s">
        <v>69</v>
      </c>
      <c r="C8" s="27" t="s">
        <v>53</v>
      </c>
      <c r="D8" s="13">
        <v>5658.8820994999996</v>
      </c>
      <c r="E8" s="13">
        <v>5253.8974541666657</v>
      </c>
      <c r="F8" s="13">
        <v>16056.406912600003</v>
      </c>
      <c r="G8" s="13">
        <v>368521.45867733337</v>
      </c>
      <c r="H8" s="13">
        <v>395490.64514360006</v>
      </c>
      <c r="I8" s="55" t="s">
        <v>145</v>
      </c>
    </row>
    <row r="9" spans="2:17" ht="10.5" x14ac:dyDescent="0.25">
      <c r="B9" s="9" t="s">
        <v>70</v>
      </c>
      <c r="C9" s="28" t="s">
        <v>54</v>
      </c>
      <c r="D9" s="11">
        <v>2793.7293794310085</v>
      </c>
      <c r="E9" s="11">
        <v>30763.23840393715</v>
      </c>
      <c r="F9" s="11">
        <v>22863.000794367439</v>
      </c>
      <c r="G9" s="11">
        <v>168047.23587568558</v>
      </c>
      <c r="H9" s="11">
        <v>224467.20445342117</v>
      </c>
      <c r="I9" s="50" t="s">
        <v>146</v>
      </c>
    </row>
    <row r="10" spans="2:17" x14ac:dyDescent="0.2">
      <c r="B10" s="12" t="s">
        <v>71</v>
      </c>
      <c r="C10" s="27" t="s">
        <v>55</v>
      </c>
      <c r="D10" s="13">
        <v>112.17906700000019</v>
      </c>
      <c r="E10" s="13">
        <v>2417.0601499999998</v>
      </c>
      <c r="F10" s="13">
        <v>23699.987692000002</v>
      </c>
      <c r="G10" s="13">
        <v>34830.688979999999</v>
      </c>
      <c r="H10" s="13">
        <v>61059.915888999996</v>
      </c>
      <c r="I10" s="55" t="s">
        <v>147</v>
      </c>
    </row>
    <row r="11" spans="2:17" ht="10.5" x14ac:dyDescent="0.25">
      <c r="B11" s="9" t="s">
        <v>72</v>
      </c>
      <c r="C11" s="28" t="s">
        <v>56</v>
      </c>
      <c r="D11" s="11">
        <v>46.527643646464654</v>
      </c>
      <c r="E11" s="11">
        <v>495.43039418181843</v>
      </c>
      <c r="F11" s="11">
        <v>179.03611477777778</v>
      </c>
      <c r="G11" s="11">
        <v>444.29439399999995</v>
      </c>
      <c r="H11" s="11">
        <v>1165.2885466060609</v>
      </c>
      <c r="I11" s="50" t="s">
        <v>148</v>
      </c>
    </row>
    <row r="12" spans="2:17" x14ac:dyDescent="0.2">
      <c r="B12" s="12" t="s">
        <v>73</v>
      </c>
      <c r="C12" s="27" t="s">
        <v>34</v>
      </c>
      <c r="D12" s="13">
        <v>2711.1821814296304</v>
      </c>
      <c r="E12" s="13">
        <v>36709.830462947823</v>
      </c>
      <c r="F12" s="13">
        <v>33182.098400010451</v>
      </c>
      <c r="G12" s="13">
        <v>99010.129184547681</v>
      </c>
      <c r="H12" s="13">
        <v>171613.24022893561</v>
      </c>
      <c r="I12" s="55" t="s">
        <v>141</v>
      </c>
    </row>
    <row r="13" spans="2:17" ht="10.5" x14ac:dyDescent="0.25">
      <c r="B13" s="9" t="s">
        <v>74</v>
      </c>
      <c r="C13" s="28" t="s">
        <v>57</v>
      </c>
      <c r="D13" s="11">
        <v>11087.24972244633</v>
      </c>
      <c r="E13" s="11">
        <v>39347.444571814856</v>
      </c>
      <c r="F13" s="11">
        <v>5090.7613025380488</v>
      </c>
      <c r="G13" s="11">
        <v>13987.470628000001</v>
      </c>
      <c r="H13" s="11">
        <v>69512.926224799245</v>
      </c>
      <c r="I13" s="50" t="s">
        <v>149</v>
      </c>
    </row>
    <row r="14" spans="2:17" x14ac:dyDescent="0.2">
      <c r="B14" s="12" t="s">
        <v>75</v>
      </c>
      <c r="C14" s="27" t="s">
        <v>58</v>
      </c>
      <c r="D14" s="13">
        <v>394.78602609677421</v>
      </c>
      <c r="E14" s="13">
        <v>6324.056756097526</v>
      </c>
      <c r="F14" s="13">
        <v>2512.2915039285695</v>
      </c>
      <c r="G14" s="13">
        <v>34151.872131142845</v>
      </c>
      <c r="H14" s="13">
        <v>43383.006417265715</v>
      </c>
      <c r="I14" s="55" t="s">
        <v>150</v>
      </c>
    </row>
    <row r="15" spans="2:17" ht="10.5" x14ac:dyDescent="0.25">
      <c r="B15" s="9" t="s">
        <v>76</v>
      </c>
      <c r="C15" s="28" t="s">
        <v>59</v>
      </c>
      <c r="D15" s="11">
        <v>1002.8452028235305</v>
      </c>
      <c r="E15" s="11">
        <v>6227.9993856558622</v>
      </c>
      <c r="F15" s="11">
        <v>2038.5838262586203</v>
      </c>
      <c r="G15" s="11">
        <v>7430.6600561000005</v>
      </c>
      <c r="H15" s="11">
        <v>16700.088470838014</v>
      </c>
      <c r="I15" s="50" t="s">
        <v>151</v>
      </c>
    </row>
    <row r="16" spans="2:17" x14ac:dyDescent="0.2">
      <c r="B16" s="12" t="s">
        <v>77</v>
      </c>
      <c r="C16" s="27" t="s">
        <v>60</v>
      </c>
      <c r="D16" s="13">
        <v>412.49273926868676</v>
      </c>
      <c r="E16" s="13">
        <v>4215.3685925416667</v>
      </c>
      <c r="F16" s="13">
        <v>2799.3405640000024</v>
      </c>
      <c r="G16" s="13">
        <v>33054.927103499998</v>
      </c>
      <c r="H16" s="13">
        <v>40482.128999310356</v>
      </c>
      <c r="I16" s="55" t="s">
        <v>152</v>
      </c>
    </row>
    <row r="17" spans="2:9" ht="10.5" x14ac:dyDescent="0.25">
      <c r="B17" s="9" t="s">
        <v>78</v>
      </c>
      <c r="C17" s="28" t="s">
        <v>61</v>
      </c>
      <c r="D17" s="11">
        <v>2203.0488691107275</v>
      </c>
      <c r="E17" s="11">
        <v>10823.645938890431</v>
      </c>
      <c r="F17" s="11">
        <v>12433.549886787227</v>
      </c>
      <c r="G17" s="11">
        <v>49792.304488241381</v>
      </c>
      <c r="H17" s="11">
        <v>75252.549183029769</v>
      </c>
      <c r="I17" s="50" t="s">
        <v>153</v>
      </c>
    </row>
    <row r="18" spans="2:9" x14ac:dyDescent="0.2">
      <c r="B18" s="12" t="s">
        <v>79</v>
      </c>
      <c r="C18" s="27" t="s">
        <v>62</v>
      </c>
      <c r="D18" s="13">
        <v>5090.4101294545526</v>
      </c>
      <c r="E18" s="13">
        <v>2376.5959222173879</v>
      </c>
      <c r="F18" s="13">
        <v>2263.2466804000001</v>
      </c>
      <c r="G18" s="13">
        <v>7942.4007430000001</v>
      </c>
      <c r="H18" s="13">
        <v>17672.65347507194</v>
      </c>
      <c r="I18" s="55" t="s">
        <v>154</v>
      </c>
    </row>
    <row r="19" spans="2:9" ht="10.5" x14ac:dyDescent="0.25">
      <c r="B19" s="9" t="s">
        <v>80</v>
      </c>
      <c r="C19" s="28" t="s">
        <v>63</v>
      </c>
      <c r="D19" s="11">
        <v>1511.1441836455278</v>
      </c>
      <c r="E19" s="11">
        <v>11623.098966450658</v>
      </c>
      <c r="F19" s="11">
        <v>8525.8417286923159</v>
      </c>
      <c r="G19" s="11">
        <v>7749.302197</v>
      </c>
      <c r="H19" s="11">
        <v>29409.387075788502</v>
      </c>
      <c r="I19" s="50" t="s">
        <v>142</v>
      </c>
    </row>
    <row r="20" spans="2:9" x14ac:dyDescent="0.2">
      <c r="B20" s="12" t="s">
        <v>81</v>
      </c>
      <c r="C20" s="27" t="s">
        <v>64</v>
      </c>
      <c r="D20" s="13">
        <v>531.88621175326773</v>
      </c>
      <c r="E20" s="13">
        <v>3970.2407537950999</v>
      </c>
      <c r="F20" s="13">
        <v>2979.2949933791674</v>
      </c>
      <c r="G20" s="13">
        <v>8900.796004711543</v>
      </c>
      <c r="H20" s="13">
        <v>16382.217963639077</v>
      </c>
      <c r="I20" s="55" t="s">
        <v>143</v>
      </c>
    </row>
    <row r="21" spans="2:9" ht="10.5" x14ac:dyDescent="0.25">
      <c r="B21" s="9" t="s">
        <v>82</v>
      </c>
      <c r="C21" s="28" t="s">
        <v>35</v>
      </c>
      <c r="D21" s="11">
        <v>11.947296</v>
      </c>
      <c r="E21" s="11">
        <v>1920.2402258125001</v>
      </c>
      <c r="F21" s="11">
        <v>1497.7368726585373</v>
      </c>
      <c r="G21" s="11">
        <v>5275.1278759024435</v>
      </c>
      <c r="H21" s="11">
        <v>8705.0522703734805</v>
      </c>
      <c r="I21" s="50" t="s">
        <v>155</v>
      </c>
    </row>
    <row r="22" spans="2:9" x14ac:dyDescent="0.2">
      <c r="B22" s="12" t="s">
        <v>83</v>
      </c>
      <c r="C22" s="27" t="s">
        <v>65</v>
      </c>
      <c r="D22" s="13">
        <v>119.79097999999999</v>
      </c>
      <c r="E22" s="13">
        <v>4606.4674234782569</v>
      </c>
      <c r="F22" s="13">
        <v>2819.2300989230789</v>
      </c>
      <c r="G22" s="13">
        <v>21735.205679333336</v>
      </c>
      <c r="H22" s="13">
        <v>29280.694181734674</v>
      </c>
      <c r="I22" s="55" t="s">
        <v>156</v>
      </c>
    </row>
    <row r="23" spans="2:9" ht="10.5" x14ac:dyDescent="0.25">
      <c r="B23" s="9" t="s">
        <v>84</v>
      </c>
      <c r="C23" s="28" t="s">
        <v>66</v>
      </c>
      <c r="D23" s="11">
        <v>102.55962</v>
      </c>
      <c r="E23" s="11">
        <v>547.53222192857265</v>
      </c>
      <c r="F23" s="11">
        <v>327.85165999999998</v>
      </c>
      <c r="G23" s="11">
        <v>407.31714399999998</v>
      </c>
      <c r="H23" s="11">
        <v>1385.2606459285723</v>
      </c>
      <c r="I23" s="50" t="s">
        <v>157</v>
      </c>
    </row>
    <row r="24" spans="2:9" x14ac:dyDescent="0.2">
      <c r="B24" s="12" t="s">
        <v>85</v>
      </c>
      <c r="C24" s="27" t="s">
        <v>67</v>
      </c>
      <c r="D24" s="13">
        <v>834.30600575354947</v>
      </c>
      <c r="E24" s="13">
        <v>1168.104661656864</v>
      </c>
      <c r="F24" s="13">
        <v>217.41657199999997</v>
      </c>
      <c r="G24" s="13">
        <v>195.7025745</v>
      </c>
      <c r="H24" s="13">
        <v>2415.5298139104134</v>
      </c>
      <c r="I24" s="55" t="s">
        <v>158</v>
      </c>
    </row>
    <row r="26" spans="2:9" x14ac:dyDescent="0.2">
      <c r="B26" s="14" t="s">
        <v>43</v>
      </c>
      <c r="I26" s="5" t="s">
        <v>115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240F5-F279-44F4-8C1F-7A5F5F805D37}">
  <dimension ref="B2:Q27"/>
  <sheetViews>
    <sheetView showGridLines="0" zoomScaleNormal="100" workbookViewId="0">
      <selection activeCell="G45" sqref="G45"/>
    </sheetView>
  </sheetViews>
  <sheetFormatPr defaultColWidth="8.7265625" defaultRowHeight="10" x14ac:dyDescent="0.2"/>
  <cols>
    <col min="1" max="2" width="8.7265625" style="5"/>
    <col min="3" max="3" width="51.453125" style="5" customWidth="1"/>
    <col min="4" max="8" width="14.26953125" style="5" customWidth="1"/>
    <col min="9" max="9" width="45.54296875" style="5" customWidth="1"/>
    <col min="10" max="16384" width="8.7265625" style="5"/>
  </cols>
  <sheetData>
    <row r="2" spans="2:17" ht="14" x14ac:dyDescent="0.2">
      <c r="B2" s="43" t="s">
        <v>203</v>
      </c>
      <c r="D2" s="6"/>
      <c r="E2" s="6"/>
      <c r="F2" s="6"/>
      <c r="G2" s="6"/>
      <c r="H2" s="6"/>
      <c r="I2" s="47" t="s">
        <v>164</v>
      </c>
      <c r="J2" s="7"/>
      <c r="K2" s="7"/>
      <c r="L2" s="7"/>
      <c r="M2" s="7"/>
      <c r="N2" s="7"/>
      <c r="O2" s="7"/>
      <c r="P2" s="7"/>
    </row>
    <row r="3" spans="2:17" ht="10.5" x14ac:dyDescent="0.2">
      <c r="B3" s="2" t="s">
        <v>39</v>
      </c>
      <c r="D3" s="6"/>
      <c r="E3" s="6"/>
      <c r="F3" s="6"/>
      <c r="G3" s="6"/>
      <c r="H3" s="6"/>
      <c r="I3" s="7" t="s">
        <v>107</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2" t="s">
        <v>68</v>
      </c>
      <c r="C5" s="33" t="s">
        <v>205</v>
      </c>
      <c r="D5" s="34" t="s">
        <v>182</v>
      </c>
      <c r="E5" s="35" t="s">
        <v>133</v>
      </c>
      <c r="F5" s="35" t="s">
        <v>135</v>
      </c>
      <c r="G5" s="35" t="s">
        <v>138</v>
      </c>
      <c r="H5" s="35" t="s">
        <v>89</v>
      </c>
      <c r="I5" s="39" t="s">
        <v>206</v>
      </c>
      <c r="J5" s="7"/>
      <c r="K5" s="7"/>
      <c r="L5" s="7"/>
      <c r="M5" s="26"/>
      <c r="N5" s="7"/>
      <c r="O5" s="7"/>
      <c r="P5" s="7"/>
    </row>
    <row r="6" spans="2:17" ht="10.5" x14ac:dyDescent="0.2">
      <c r="B6" s="36"/>
      <c r="C6" s="36"/>
      <c r="D6" s="37" t="s">
        <v>30</v>
      </c>
      <c r="E6" s="38" t="s">
        <v>31</v>
      </c>
      <c r="F6" s="38" t="s">
        <v>32</v>
      </c>
      <c r="G6" s="38" t="s">
        <v>33</v>
      </c>
      <c r="H6" s="38" t="s">
        <v>29</v>
      </c>
      <c r="I6" s="39"/>
      <c r="J6" s="7"/>
      <c r="K6" s="7"/>
      <c r="L6" s="7"/>
      <c r="M6" s="26"/>
      <c r="N6" s="7"/>
      <c r="O6" s="7"/>
      <c r="P6" s="7"/>
      <c r="Q6" s="7"/>
    </row>
    <row r="7" spans="2:17" ht="10.5" x14ac:dyDescent="0.25">
      <c r="B7" s="9"/>
      <c r="C7" s="10" t="s">
        <v>29</v>
      </c>
      <c r="D7" s="11">
        <v>22450.633325802024</v>
      </c>
      <c r="E7" s="11">
        <v>102433.34706201726</v>
      </c>
      <c r="F7" s="11">
        <v>67444.094330989537</v>
      </c>
      <c r="G7" s="11">
        <v>597107.06677635515</v>
      </c>
      <c r="H7" s="11">
        <v>789435.14149516402</v>
      </c>
      <c r="I7" s="49" t="s">
        <v>89</v>
      </c>
    </row>
    <row r="8" spans="2:17" x14ac:dyDescent="0.2">
      <c r="B8" s="12" t="s">
        <v>69</v>
      </c>
      <c r="C8" s="27" t="s">
        <v>53</v>
      </c>
      <c r="D8" s="13">
        <v>762.32826899999998</v>
      </c>
      <c r="E8" s="13">
        <v>3345.4620666666669</v>
      </c>
      <c r="F8" s="13">
        <v>2448.4383720000005</v>
      </c>
      <c r="G8" s="13">
        <v>349113.69705400005</v>
      </c>
      <c r="H8" s="13">
        <v>355669.92576166673</v>
      </c>
      <c r="I8" s="55" t="s">
        <v>145</v>
      </c>
    </row>
    <row r="9" spans="2:17" ht="10.5" x14ac:dyDescent="0.25">
      <c r="B9" s="9" t="s">
        <v>70</v>
      </c>
      <c r="C9" s="28" t="s">
        <v>54</v>
      </c>
      <c r="D9" s="11">
        <v>1336.0650885450912</v>
      </c>
      <c r="E9" s="11">
        <v>11473.563096781128</v>
      </c>
      <c r="F9" s="11">
        <v>6832.8327954288779</v>
      </c>
      <c r="G9" s="11">
        <v>35964.918734004277</v>
      </c>
      <c r="H9" s="11">
        <v>55607.379714759372</v>
      </c>
      <c r="I9" s="50" t="s">
        <v>146</v>
      </c>
    </row>
    <row r="10" spans="2:17" x14ac:dyDescent="0.2">
      <c r="B10" s="12" t="s">
        <v>71</v>
      </c>
      <c r="C10" s="27" t="s">
        <v>55</v>
      </c>
      <c r="D10" s="13">
        <v>9.5450940000000148</v>
      </c>
      <c r="E10" s="13">
        <v>2191.934025</v>
      </c>
      <c r="F10" s="13">
        <v>11558.91299276377</v>
      </c>
      <c r="G10" s="13">
        <v>31004.930258</v>
      </c>
      <c r="H10" s="13">
        <v>44765.322369763766</v>
      </c>
      <c r="I10" s="55" t="s">
        <v>147</v>
      </c>
    </row>
    <row r="11" spans="2:17" ht="10.5" x14ac:dyDescent="0.25">
      <c r="B11" s="9" t="s">
        <v>72</v>
      </c>
      <c r="C11" s="28" t="s">
        <v>56</v>
      </c>
      <c r="D11" s="11">
        <v>20.290581404040413</v>
      </c>
      <c r="E11" s="11">
        <v>253.12079712121232</v>
      </c>
      <c r="F11" s="11">
        <v>96.713681444444447</v>
      </c>
      <c r="G11" s="11">
        <v>173.52486999999999</v>
      </c>
      <c r="H11" s="11">
        <v>543.64992996969727</v>
      </c>
      <c r="I11" s="50" t="s">
        <v>148</v>
      </c>
    </row>
    <row r="12" spans="2:17" x14ac:dyDescent="0.2">
      <c r="B12" s="12" t="s">
        <v>73</v>
      </c>
      <c r="C12" s="27" t="s">
        <v>34</v>
      </c>
      <c r="D12" s="13">
        <v>1395.8245013962969</v>
      </c>
      <c r="E12" s="13">
        <v>17866.088460105642</v>
      </c>
      <c r="F12" s="13">
        <v>18108.808196009504</v>
      </c>
      <c r="G12" s="13">
        <v>46446.788711257366</v>
      </c>
      <c r="H12" s="13">
        <v>83817.509868768815</v>
      </c>
      <c r="I12" s="55" t="s">
        <v>141</v>
      </c>
    </row>
    <row r="13" spans="2:17" ht="10.5" x14ac:dyDescent="0.25">
      <c r="B13" s="9" t="s">
        <v>74</v>
      </c>
      <c r="C13" s="28" t="s">
        <v>57</v>
      </c>
      <c r="D13" s="11">
        <v>9343.12414396842</v>
      </c>
      <c r="E13" s="11">
        <v>30275.910819856927</v>
      </c>
      <c r="F13" s="11">
        <v>3667.3857897454059</v>
      </c>
      <c r="G13" s="11">
        <v>11399.624891000001</v>
      </c>
      <c r="H13" s="11">
        <v>54686.045644570753</v>
      </c>
      <c r="I13" s="50" t="s">
        <v>149</v>
      </c>
    </row>
    <row r="14" spans="2:17" x14ac:dyDescent="0.2">
      <c r="B14" s="12" t="s">
        <v>75</v>
      </c>
      <c r="C14" s="27" t="s">
        <v>58</v>
      </c>
      <c r="D14" s="13">
        <v>169.25549750537644</v>
      </c>
      <c r="E14" s="13">
        <v>3005.677926898547</v>
      </c>
      <c r="F14" s="13">
        <v>1197.0257145357136</v>
      </c>
      <c r="G14" s="13">
        <v>19248.824281357138</v>
      </c>
      <c r="H14" s="13">
        <v>23620.783420296779</v>
      </c>
      <c r="I14" s="55" t="s">
        <v>150</v>
      </c>
    </row>
    <row r="15" spans="2:17" ht="10.5" x14ac:dyDescent="0.25">
      <c r="B15" s="9" t="s">
        <v>76</v>
      </c>
      <c r="C15" s="28" t="s">
        <v>59</v>
      </c>
      <c r="D15" s="11">
        <v>430.35653811764752</v>
      </c>
      <c r="E15" s="11">
        <v>3084.2299966493588</v>
      </c>
      <c r="F15" s="11">
        <v>1020.1412591896546</v>
      </c>
      <c r="G15" s="11">
        <v>3722.6958782000002</v>
      </c>
      <c r="H15" s="11">
        <v>8257.4236721566613</v>
      </c>
      <c r="I15" s="50" t="s">
        <v>151</v>
      </c>
    </row>
    <row r="16" spans="2:17" x14ac:dyDescent="0.2">
      <c r="B16" s="12" t="s">
        <v>77</v>
      </c>
      <c r="C16" s="27" t="s">
        <v>60</v>
      </c>
      <c r="D16" s="13">
        <v>260.92489598181811</v>
      </c>
      <c r="E16" s="13">
        <v>2384.341974125</v>
      </c>
      <c r="F16" s="13">
        <v>1271.2660253571446</v>
      </c>
      <c r="G16" s="13">
        <v>22707.140671999998</v>
      </c>
      <c r="H16" s="13">
        <v>26623.67356746396</v>
      </c>
      <c r="I16" s="55" t="s">
        <v>152</v>
      </c>
    </row>
    <row r="17" spans="2:9" ht="10.5" x14ac:dyDescent="0.25">
      <c r="B17" s="9" t="s">
        <v>78</v>
      </c>
      <c r="C17" s="28" t="s">
        <v>61</v>
      </c>
      <c r="D17" s="11">
        <v>1897.9057769954022</v>
      </c>
      <c r="E17" s="11">
        <v>9386.4440911628717</v>
      </c>
      <c r="F17" s="11">
        <v>9843.0689473619386</v>
      </c>
      <c r="G17" s="11">
        <v>43901.93156368965</v>
      </c>
      <c r="H17" s="11">
        <v>65029.350379209864</v>
      </c>
      <c r="I17" s="50" t="s">
        <v>153</v>
      </c>
    </row>
    <row r="18" spans="2:9" x14ac:dyDescent="0.2">
      <c r="B18" s="12" t="s">
        <v>79</v>
      </c>
      <c r="C18" s="27" t="s">
        <v>62</v>
      </c>
      <c r="D18" s="13">
        <v>4832.3001580000055</v>
      </c>
      <c r="E18" s="13">
        <v>1653.8660708695627</v>
      </c>
      <c r="F18" s="13">
        <v>1171.5013214000001</v>
      </c>
      <c r="G18" s="13">
        <v>3815.2697799999996</v>
      </c>
      <c r="H18" s="13">
        <v>11472.937330269568</v>
      </c>
      <c r="I18" s="55" t="s">
        <v>154</v>
      </c>
    </row>
    <row r="19" spans="2:9" ht="10.5" x14ac:dyDescent="0.25">
      <c r="B19" s="9" t="s">
        <v>80</v>
      </c>
      <c r="C19" s="28" t="s">
        <v>63</v>
      </c>
      <c r="D19" s="11">
        <v>1092.1491245809334</v>
      </c>
      <c r="E19" s="11">
        <v>9123.8163667461104</v>
      </c>
      <c r="F19" s="11">
        <v>4838.2585325384644</v>
      </c>
      <c r="G19" s="11">
        <v>5306.8456489999999</v>
      </c>
      <c r="H19" s="11">
        <v>20361.069672865509</v>
      </c>
      <c r="I19" s="50" t="s">
        <v>142</v>
      </c>
    </row>
    <row r="20" spans="2:9" x14ac:dyDescent="0.2">
      <c r="B20" s="12" t="s">
        <v>81</v>
      </c>
      <c r="C20" s="27" t="s">
        <v>64</v>
      </c>
      <c r="D20" s="13">
        <v>290.6119537637212</v>
      </c>
      <c r="E20" s="13">
        <v>2480.6460180617655</v>
      </c>
      <c r="F20" s="13">
        <v>2191.9365966808341</v>
      </c>
      <c r="G20" s="13">
        <v>7030.8152811923092</v>
      </c>
      <c r="H20" s="13">
        <v>11994.009849698628</v>
      </c>
      <c r="I20" s="55" t="s">
        <v>143</v>
      </c>
    </row>
    <row r="21" spans="2:9" ht="10.5" x14ac:dyDescent="0.25">
      <c r="B21" s="9" t="s">
        <v>82</v>
      </c>
      <c r="C21" s="28" t="s">
        <v>35</v>
      </c>
      <c r="D21" s="11">
        <v>6.7906599999999999</v>
      </c>
      <c r="E21" s="11">
        <v>1441.6531504375</v>
      </c>
      <c r="F21" s="11">
        <v>1178.8978273414643</v>
      </c>
      <c r="G21" s="11">
        <v>4189.8826524878077</v>
      </c>
      <c r="H21" s="11">
        <v>6817.2242902667731</v>
      </c>
      <c r="I21" s="50" t="s">
        <v>155</v>
      </c>
    </row>
    <row r="22" spans="2:9" x14ac:dyDescent="0.2">
      <c r="B22" s="12" t="s">
        <v>83</v>
      </c>
      <c r="C22" s="27" t="s">
        <v>65</v>
      </c>
      <c r="D22" s="13">
        <v>83.114039999999989</v>
      </c>
      <c r="E22" s="13">
        <v>3436.0692009565191</v>
      </c>
      <c r="F22" s="13">
        <v>1707.2593861923085</v>
      </c>
      <c r="G22" s="13">
        <v>12637.605024666665</v>
      </c>
      <c r="H22" s="13">
        <v>17864.047651815494</v>
      </c>
      <c r="I22" s="55" t="s">
        <v>156</v>
      </c>
    </row>
    <row r="23" spans="2:9" ht="10.5" x14ac:dyDescent="0.25">
      <c r="B23" s="9" t="s">
        <v>84</v>
      </c>
      <c r="C23" s="28" t="s">
        <v>66</v>
      </c>
      <c r="D23" s="11">
        <v>56.492319999999999</v>
      </c>
      <c r="E23" s="11">
        <v>328.67516350000074</v>
      </c>
      <c r="F23" s="11">
        <v>202.35158799999999</v>
      </c>
      <c r="G23" s="11">
        <v>314.75129599999997</v>
      </c>
      <c r="H23" s="11">
        <v>902.2703675000007</v>
      </c>
      <c r="I23" s="50" t="s">
        <v>157</v>
      </c>
    </row>
    <row r="24" spans="2:9" x14ac:dyDescent="0.2">
      <c r="B24" s="12" t="s">
        <v>85</v>
      </c>
      <c r="C24" s="27" t="s">
        <v>67</v>
      </c>
      <c r="D24" s="13">
        <v>463.55468254327235</v>
      </c>
      <c r="E24" s="13">
        <v>701.84783707843201</v>
      </c>
      <c r="F24" s="13">
        <v>109.295305</v>
      </c>
      <c r="G24" s="13">
        <v>127.82017949999999</v>
      </c>
      <c r="H24" s="13">
        <v>1402.5180041217043</v>
      </c>
      <c r="I24" s="55" t="s">
        <v>158</v>
      </c>
    </row>
    <row r="26" spans="2:9" x14ac:dyDescent="0.2">
      <c r="B26" s="14" t="s">
        <v>43</v>
      </c>
      <c r="I26" s="5" t="s">
        <v>115</v>
      </c>
    </row>
    <row r="27" spans="2:9" ht="14.5" x14ac:dyDescent="0.35">
      <c r="B27" s="69" t="s">
        <v>186</v>
      </c>
      <c r="C27" s="70"/>
      <c r="D27" s="70"/>
      <c r="E27" s="70"/>
      <c r="F27" s="70"/>
      <c r="G27" s="71"/>
      <c r="H27" s="71"/>
      <c r="I27" s="69" t="s">
        <v>185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F894-7929-4AD6-BE3B-A17C0CA1F1C5}">
  <dimension ref="B2:Q30"/>
  <sheetViews>
    <sheetView showGridLines="0" zoomScaleNormal="100" workbookViewId="0">
      <selection activeCell="B2" sqref="B2:I27"/>
    </sheetView>
  </sheetViews>
  <sheetFormatPr defaultColWidth="8.7265625" defaultRowHeight="10" x14ac:dyDescent="0.2"/>
  <cols>
    <col min="1" max="2" width="8.7265625" style="5"/>
    <col min="3" max="3" width="51.453125" style="5" customWidth="1"/>
    <col min="4" max="8" width="14.26953125" style="5" customWidth="1"/>
    <col min="9" max="9" width="45.54296875" style="5" customWidth="1"/>
    <col min="10" max="16384" width="8.7265625" style="5"/>
  </cols>
  <sheetData>
    <row r="2" spans="2:17" ht="14" x14ac:dyDescent="0.2">
      <c r="B2" s="43" t="s">
        <v>204</v>
      </c>
      <c r="D2" s="6"/>
      <c r="E2" s="6"/>
      <c r="F2" s="6"/>
      <c r="G2" s="6"/>
      <c r="H2" s="6"/>
      <c r="I2" s="47" t="s">
        <v>165</v>
      </c>
      <c r="J2" s="7"/>
      <c r="K2" s="7"/>
      <c r="L2" s="7"/>
      <c r="M2" s="7"/>
      <c r="N2" s="7"/>
      <c r="O2" s="7"/>
      <c r="P2" s="7"/>
    </row>
    <row r="3" spans="2:17" ht="10.5" x14ac:dyDescent="0.2">
      <c r="B3" s="2" t="s">
        <v>39</v>
      </c>
      <c r="D3" s="6"/>
      <c r="E3" s="6"/>
      <c r="F3" s="6"/>
      <c r="G3" s="6"/>
      <c r="H3" s="6"/>
      <c r="I3" s="7" t="s">
        <v>107</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2" t="s">
        <v>68</v>
      </c>
      <c r="C5" s="33" t="s">
        <v>205</v>
      </c>
      <c r="D5" s="34" t="s">
        <v>182</v>
      </c>
      <c r="E5" s="35" t="s">
        <v>133</v>
      </c>
      <c r="F5" s="35" t="s">
        <v>135</v>
      </c>
      <c r="G5" s="35" t="s">
        <v>138</v>
      </c>
      <c r="H5" s="35" t="s">
        <v>89</v>
      </c>
      <c r="I5" s="39" t="s">
        <v>206</v>
      </c>
      <c r="J5" s="7"/>
      <c r="K5" s="7"/>
      <c r="L5" s="7"/>
      <c r="M5" s="26"/>
      <c r="N5" s="7"/>
      <c r="O5" s="7"/>
      <c r="P5" s="7"/>
    </row>
    <row r="6" spans="2:17" ht="10.5" x14ac:dyDescent="0.2">
      <c r="B6" s="36"/>
      <c r="C6" s="36"/>
      <c r="D6" s="37" t="s">
        <v>30</v>
      </c>
      <c r="E6" s="38" t="s">
        <v>31</v>
      </c>
      <c r="F6" s="38" t="s">
        <v>32</v>
      </c>
      <c r="G6" s="38" t="s">
        <v>33</v>
      </c>
      <c r="H6" s="38" t="s">
        <v>29</v>
      </c>
      <c r="I6" s="39"/>
      <c r="J6" s="7"/>
      <c r="K6" s="7"/>
      <c r="L6" s="7"/>
      <c r="M6" s="26"/>
      <c r="N6" s="7"/>
      <c r="O6" s="7"/>
      <c r="P6" s="7"/>
      <c r="Q6" s="7"/>
    </row>
    <row r="7" spans="2:17" ht="10.5" x14ac:dyDescent="0.25">
      <c r="B7" s="9"/>
      <c r="C7" s="10" t="s">
        <v>29</v>
      </c>
      <c r="D7" s="11">
        <v>652.67212528570019</v>
      </c>
      <c r="E7" s="11">
        <v>7294.5354380619838</v>
      </c>
      <c r="F7" s="11">
        <v>5544.1078663515336</v>
      </c>
      <c r="G7" s="11">
        <v>77575.581648075356</v>
      </c>
      <c r="H7" s="11">
        <v>91066.8970777746</v>
      </c>
      <c r="I7" s="49" t="s">
        <v>89</v>
      </c>
    </row>
    <row r="8" spans="2:17" x14ac:dyDescent="0.2">
      <c r="B8" s="12" t="s">
        <v>69</v>
      </c>
      <c r="C8" s="27" t="s">
        <v>53</v>
      </c>
      <c r="D8" s="13">
        <v>221.555093</v>
      </c>
      <c r="E8" s="13">
        <v>344.93711833333327</v>
      </c>
      <c r="F8" s="13">
        <v>1794.4790290000001</v>
      </c>
      <c r="G8" s="13">
        <v>38888.800259999953</v>
      </c>
      <c r="H8" s="13">
        <v>41249.771500333285</v>
      </c>
      <c r="I8" s="55" t="s">
        <v>145</v>
      </c>
    </row>
    <row r="9" spans="2:17" ht="10.5" x14ac:dyDescent="0.25">
      <c r="B9" s="9" t="s">
        <v>70</v>
      </c>
      <c r="C9" s="28" t="s">
        <v>54</v>
      </c>
      <c r="D9" s="11">
        <v>6.789269</v>
      </c>
      <c r="E9" s="11">
        <v>696.98204399999997</v>
      </c>
      <c r="F9" s="11">
        <v>441.10022100000003</v>
      </c>
      <c r="G9" s="11">
        <v>10596.660606000001</v>
      </c>
      <c r="H9" s="11">
        <v>11741.532140000001</v>
      </c>
      <c r="I9" s="50" t="s">
        <v>146</v>
      </c>
    </row>
    <row r="10" spans="2:17" x14ac:dyDescent="0.2">
      <c r="B10" s="12" t="s">
        <v>71</v>
      </c>
      <c r="C10" s="27" t="s">
        <v>55</v>
      </c>
      <c r="D10" s="13">
        <v>0</v>
      </c>
      <c r="E10" s="13">
        <v>26.527674999999999</v>
      </c>
      <c r="F10" s="13">
        <v>97.004497000000001</v>
      </c>
      <c r="G10" s="13">
        <v>5889.66</v>
      </c>
      <c r="H10" s="13">
        <v>6013.192172</v>
      </c>
      <c r="I10" s="55" t="s">
        <v>147</v>
      </c>
    </row>
    <row r="11" spans="2:17" ht="10.5" x14ac:dyDescent="0.25">
      <c r="B11" s="9" t="s">
        <v>72</v>
      </c>
      <c r="C11" s="28" t="s">
        <v>56</v>
      </c>
      <c r="D11" s="11">
        <v>4.128152</v>
      </c>
      <c r="E11" s="11">
        <v>1298.191473303033</v>
      </c>
      <c r="F11" s="11">
        <v>8.5228014444444451</v>
      </c>
      <c r="G11" s="11">
        <v>12.946089000000001</v>
      </c>
      <c r="H11" s="11">
        <v>1323.7885157474775</v>
      </c>
      <c r="I11" s="50" t="s">
        <v>148</v>
      </c>
    </row>
    <row r="12" spans="2:17" x14ac:dyDescent="0.2">
      <c r="B12" s="12" t="s">
        <v>73</v>
      </c>
      <c r="C12" s="27" t="s">
        <v>34</v>
      </c>
      <c r="D12" s="98">
        <v>-8.7777605333333337</v>
      </c>
      <c r="E12" s="13">
        <v>281.43433214099355</v>
      </c>
      <c r="F12" s="13">
        <v>283.7197098860006</v>
      </c>
      <c r="G12" s="13">
        <v>3213.5644508823825</v>
      </c>
      <c r="H12" s="13">
        <v>3769.9407323760433</v>
      </c>
      <c r="I12" s="55" t="s">
        <v>141</v>
      </c>
    </row>
    <row r="13" spans="2:17" ht="10.5" x14ac:dyDescent="0.25">
      <c r="B13" s="9" t="s">
        <v>74</v>
      </c>
      <c r="C13" s="28" t="s">
        <v>57</v>
      </c>
      <c r="D13" s="99">
        <v>-1.2818990904994574</v>
      </c>
      <c r="E13" s="11">
        <v>2421.8751972971004</v>
      </c>
      <c r="F13" s="11">
        <v>247.46064935618767</v>
      </c>
      <c r="G13" s="11">
        <v>1160.0279010000002</v>
      </c>
      <c r="H13" s="11">
        <v>3828.0818485627888</v>
      </c>
      <c r="I13" s="50" t="s">
        <v>149</v>
      </c>
    </row>
    <row r="14" spans="2:17" x14ac:dyDescent="0.2">
      <c r="B14" s="12" t="s">
        <v>75</v>
      </c>
      <c r="C14" s="27" t="s">
        <v>58</v>
      </c>
      <c r="D14" s="13">
        <v>32.745796612903249</v>
      </c>
      <c r="E14" s="13">
        <v>81.446400748626374</v>
      </c>
      <c r="F14" s="13">
        <v>1268.8264689285697</v>
      </c>
      <c r="G14" s="13">
        <v>8835.322716857143</v>
      </c>
      <c r="H14" s="13">
        <v>10218.341383147243</v>
      </c>
      <c r="I14" s="55" t="s">
        <v>150</v>
      </c>
    </row>
    <row r="15" spans="2:17" ht="10.5" x14ac:dyDescent="0.25">
      <c r="B15" s="9" t="s">
        <v>76</v>
      </c>
      <c r="C15" s="28" t="s">
        <v>59</v>
      </c>
      <c r="D15" s="11">
        <v>0.12850000000000017</v>
      </c>
      <c r="E15" s="11">
        <v>161.53248338311727</v>
      </c>
      <c r="F15" s="11">
        <v>35.75901875862067</v>
      </c>
      <c r="G15" s="11">
        <v>75.934935900000013</v>
      </c>
      <c r="H15" s="11">
        <v>273.35493804173797</v>
      </c>
      <c r="I15" s="50" t="s">
        <v>151</v>
      </c>
    </row>
    <row r="16" spans="2:17" x14ac:dyDescent="0.2">
      <c r="B16" s="12" t="s">
        <v>77</v>
      </c>
      <c r="C16" s="27" t="s">
        <v>60</v>
      </c>
      <c r="D16" s="13">
        <v>0.28182636363636371</v>
      </c>
      <c r="E16" s="13">
        <v>13.291613291666668</v>
      </c>
      <c r="F16" s="13">
        <v>38.612135785714301</v>
      </c>
      <c r="G16" s="13">
        <v>3264.6063785000001</v>
      </c>
      <c r="H16" s="13">
        <v>3316.7919539410173</v>
      </c>
      <c r="I16" s="55" t="s">
        <v>152</v>
      </c>
    </row>
    <row r="17" spans="2:9" ht="10.5" x14ac:dyDescent="0.25">
      <c r="B17" s="9" t="s">
        <v>78</v>
      </c>
      <c r="C17" s="28" t="s">
        <v>61</v>
      </c>
      <c r="D17" s="11">
        <v>12.182178488505739</v>
      </c>
      <c r="E17" s="11">
        <v>-234.35083123893349</v>
      </c>
      <c r="F17" s="11">
        <v>639.90093526730163</v>
      </c>
      <c r="G17" s="11">
        <v>4090.2255348620683</v>
      </c>
      <c r="H17" s="11">
        <v>4507.9578173789423</v>
      </c>
      <c r="I17" s="50" t="s">
        <v>153</v>
      </c>
    </row>
    <row r="18" spans="2:9" x14ac:dyDescent="0.2">
      <c r="B18" s="12" t="s">
        <v>79</v>
      </c>
      <c r="C18" s="27" t="s">
        <v>62</v>
      </c>
      <c r="D18" s="13">
        <v>365.99391745454591</v>
      </c>
      <c r="E18" s="13">
        <v>689.54231839130375</v>
      </c>
      <c r="F18" s="13">
        <v>52.913131999999997</v>
      </c>
      <c r="G18" s="13">
        <v>53.387410000000003</v>
      </c>
      <c r="H18" s="13">
        <v>1161.8367778458496</v>
      </c>
      <c r="I18" s="55" t="s">
        <v>154</v>
      </c>
    </row>
    <row r="19" spans="2:9" ht="10.5" x14ac:dyDescent="0.25">
      <c r="B19" s="9" t="s">
        <v>80</v>
      </c>
      <c r="C19" s="28" t="s">
        <v>63</v>
      </c>
      <c r="D19" s="11">
        <v>10.227794668808277</v>
      </c>
      <c r="E19" s="11">
        <v>102.50910738191268</v>
      </c>
      <c r="F19" s="11">
        <v>158.20654661538464</v>
      </c>
      <c r="G19" s="11">
        <v>76.426579000000004</v>
      </c>
      <c r="H19" s="11">
        <v>347.37002766610561</v>
      </c>
      <c r="I19" s="50" t="s">
        <v>142</v>
      </c>
    </row>
    <row r="20" spans="2:9" x14ac:dyDescent="0.2">
      <c r="B20" s="12" t="s">
        <v>81</v>
      </c>
      <c r="C20" s="27" t="s">
        <v>64</v>
      </c>
      <c r="D20" s="13">
        <v>5.1290985307346393</v>
      </c>
      <c r="E20" s="13">
        <v>792.97700182137294</v>
      </c>
      <c r="F20" s="13">
        <v>189.53680124833338</v>
      </c>
      <c r="G20" s="13">
        <v>227.91411634615386</v>
      </c>
      <c r="H20" s="13">
        <v>1215.5570179465949</v>
      </c>
      <c r="I20" s="55" t="s">
        <v>143</v>
      </c>
    </row>
    <row r="21" spans="2:9" ht="10.5" x14ac:dyDescent="0.25">
      <c r="B21" s="9" t="s">
        <v>82</v>
      </c>
      <c r="C21" s="28" t="s">
        <v>35</v>
      </c>
      <c r="D21" s="11">
        <v>0.331372</v>
      </c>
      <c r="E21" s="11">
        <v>523.36615087500002</v>
      </c>
      <c r="F21" s="11">
        <v>151.99205956097569</v>
      </c>
      <c r="G21" s="11">
        <v>144.95857156097568</v>
      </c>
      <c r="H21" s="11">
        <v>820.64815399695135</v>
      </c>
      <c r="I21" s="50" t="s">
        <v>155</v>
      </c>
    </row>
    <row r="22" spans="2:9" x14ac:dyDescent="0.2">
      <c r="B22" s="12" t="s">
        <v>83</v>
      </c>
      <c r="C22" s="27" t="s">
        <v>65</v>
      </c>
      <c r="D22" s="13">
        <v>0</v>
      </c>
      <c r="E22" s="13">
        <v>83.278337586956496</v>
      </c>
      <c r="F22" s="13">
        <v>119.37234050000004</v>
      </c>
      <c r="G22" s="13">
        <v>1034.9250756666665</v>
      </c>
      <c r="H22" s="13">
        <v>1237.5757537536231</v>
      </c>
      <c r="I22" s="55" t="s">
        <v>156</v>
      </c>
    </row>
    <row r="23" spans="2:9" ht="10.5" x14ac:dyDescent="0.25">
      <c r="B23" s="9" t="s">
        <v>84</v>
      </c>
      <c r="C23" s="28" t="s">
        <v>66</v>
      </c>
      <c r="D23" s="11">
        <v>6.0217E-2</v>
      </c>
      <c r="E23" s="11">
        <v>4.3969237857142929</v>
      </c>
      <c r="F23" s="11">
        <v>9.2791510000000006</v>
      </c>
      <c r="G23" s="11">
        <v>6.3443699999999996</v>
      </c>
      <c r="H23" s="11">
        <v>20.080661785714291</v>
      </c>
      <c r="I23" s="50" t="s">
        <v>157</v>
      </c>
    </row>
    <row r="24" spans="2:9" x14ac:dyDescent="0.2">
      <c r="B24" s="12" t="s">
        <v>85</v>
      </c>
      <c r="C24" s="27" t="s">
        <v>67</v>
      </c>
      <c r="D24" s="13">
        <v>3.1785697903989165</v>
      </c>
      <c r="E24" s="13">
        <v>6.5980919607843171</v>
      </c>
      <c r="F24" s="13">
        <v>7.4223689999999998</v>
      </c>
      <c r="G24" s="13">
        <v>3.8766525000000001</v>
      </c>
      <c r="H24" s="13">
        <v>21.075683251183232</v>
      </c>
      <c r="I24" s="55" t="s">
        <v>158</v>
      </c>
    </row>
    <row r="26" spans="2:9" x14ac:dyDescent="0.2">
      <c r="B26" s="14" t="s">
        <v>43</v>
      </c>
      <c r="I26" s="5" t="s">
        <v>115</v>
      </c>
    </row>
    <row r="30" spans="2:9" ht="10.5" x14ac:dyDescent="0.25">
      <c r="D30" s="2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40F8-3BC1-4AE6-8A42-AB65DA63240F}">
  <dimension ref="B2:Q13"/>
  <sheetViews>
    <sheetView showGridLines="0" zoomScale="112" zoomScaleNormal="112" workbookViewId="0">
      <selection activeCell="H24" sqref="H24"/>
    </sheetView>
  </sheetViews>
  <sheetFormatPr defaultColWidth="8.7265625" defaultRowHeight="10" x14ac:dyDescent="0.2"/>
  <cols>
    <col min="1" max="1" width="8.7265625" style="5"/>
    <col min="2" max="2" width="18.453125" style="5" customWidth="1"/>
    <col min="3" max="3" width="15.81640625" style="5" customWidth="1"/>
    <col min="4" max="7" width="14.26953125" style="5" customWidth="1"/>
    <col min="8" max="8" width="32.54296875" style="5" customWidth="1"/>
    <col min="9" max="9" width="45.54296875" style="5" customWidth="1"/>
    <col min="10" max="16384" width="8.7265625" style="5"/>
  </cols>
  <sheetData>
    <row r="2" spans="2:17" ht="14" x14ac:dyDescent="0.2">
      <c r="B2" s="43" t="s">
        <v>130</v>
      </c>
      <c r="D2" s="6"/>
      <c r="E2" s="6"/>
      <c r="F2" s="6"/>
      <c r="G2" s="6"/>
      <c r="H2" s="47" t="s">
        <v>166</v>
      </c>
      <c r="K2" s="7"/>
      <c r="L2" s="7"/>
      <c r="M2" s="7"/>
      <c r="N2" s="7"/>
      <c r="O2" s="7"/>
      <c r="P2" s="7"/>
    </row>
    <row r="3" spans="2:17" ht="10.5" x14ac:dyDescent="0.2">
      <c r="B3" s="2" t="s">
        <v>86</v>
      </c>
      <c r="D3" s="6"/>
      <c r="E3" s="6"/>
      <c r="F3" s="6"/>
      <c r="G3" s="6"/>
      <c r="H3" s="7" t="s">
        <v>93</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3" t="s">
        <v>44</v>
      </c>
      <c r="C5" s="34" t="s">
        <v>182</v>
      </c>
      <c r="D5" s="35" t="s">
        <v>133</v>
      </c>
      <c r="E5" s="35" t="s">
        <v>135</v>
      </c>
      <c r="F5" s="35" t="s">
        <v>138</v>
      </c>
      <c r="G5" s="35" t="s">
        <v>89</v>
      </c>
      <c r="H5" s="39" t="s">
        <v>90</v>
      </c>
      <c r="I5" s="7"/>
      <c r="J5" s="7"/>
      <c r="K5" s="7"/>
      <c r="L5" s="26"/>
      <c r="M5" s="7"/>
      <c r="N5" s="7"/>
      <c r="O5" s="7"/>
    </row>
    <row r="6" spans="2:17" ht="10.5" x14ac:dyDescent="0.2">
      <c r="B6" s="36"/>
      <c r="C6" s="37" t="s">
        <v>30</v>
      </c>
      <c r="D6" s="38" t="s">
        <v>31</v>
      </c>
      <c r="E6" s="38" t="s">
        <v>32</v>
      </c>
      <c r="F6" s="38" t="s">
        <v>33</v>
      </c>
      <c r="G6" s="38" t="s">
        <v>29</v>
      </c>
      <c r="H6" s="39"/>
      <c r="I6" s="7"/>
      <c r="J6" s="7"/>
      <c r="K6" s="7"/>
      <c r="L6" s="26"/>
      <c r="M6" s="7"/>
      <c r="N6" s="7"/>
      <c r="O6" s="7"/>
      <c r="P6" s="7"/>
    </row>
    <row r="7" spans="2:17" ht="10.5" x14ac:dyDescent="0.2">
      <c r="B7" s="10" t="s">
        <v>36</v>
      </c>
      <c r="C7" s="97">
        <v>3.58097980397647</v>
      </c>
      <c r="D7" s="97">
        <v>20.217450119818501</v>
      </c>
      <c r="E7" s="97">
        <v>15.2591458067714</v>
      </c>
      <c r="F7" s="97">
        <v>60.942424269433602</v>
      </c>
      <c r="G7" s="89">
        <v>99.999999999999972</v>
      </c>
      <c r="H7" s="49" t="s">
        <v>111</v>
      </c>
    </row>
    <row r="8" spans="2:17" x14ac:dyDescent="0.2">
      <c r="B8" s="27" t="s">
        <v>37</v>
      </c>
      <c r="C8" s="27">
        <v>2.8749257644971</v>
      </c>
      <c r="D8" s="27">
        <v>14.0147264279979</v>
      </c>
      <c r="E8" s="27">
        <v>11.5815549638354</v>
      </c>
      <c r="F8" s="27">
        <v>71.528792843669507</v>
      </c>
      <c r="G8" s="90">
        <v>99.999999999999915</v>
      </c>
      <c r="H8" s="48" t="s">
        <v>92</v>
      </c>
    </row>
    <row r="9" spans="2:17" x14ac:dyDescent="0.2">
      <c r="I9" s="45"/>
      <c r="Q9" s="5" t="s">
        <v>132</v>
      </c>
    </row>
    <row r="10" spans="2:17" x14ac:dyDescent="0.2">
      <c r="B10" s="14" t="s">
        <v>43</v>
      </c>
      <c r="H10" s="5" t="s">
        <v>115</v>
      </c>
    </row>
    <row r="12" spans="2:17" x14ac:dyDescent="0.2">
      <c r="D12" s="88"/>
      <c r="E12" s="88"/>
      <c r="F12" s="88"/>
      <c r="G12" s="88"/>
      <c r="H12" s="88"/>
    </row>
    <row r="13" spans="2:17" x14ac:dyDescent="0.2">
      <c r="D13" s="88"/>
      <c r="E13" s="88"/>
      <c r="F13" s="88"/>
      <c r="G13" s="88"/>
      <c r="H13" s="88"/>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40"/>
  <sheetViews>
    <sheetView showGridLines="0" topLeftCell="A15" zoomScale="75" zoomScaleNormal="100" workbookViewId="0">
      <selection activeCell="B20" sqref="B20"/>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9"/>
      <c r="C2" s="29"/>
      <c r="D2" s="29"/>
      <c r="E2" s="29"/>
      <c r="F2" s="40"/>
      <c r="G2" s="2"/>
      <c r="H2" s="2"/>
      <c r="I2" s="2"/>
      <c r="J2" s="2"/>
    </row>
    <row r="3" spans="1:672" ht="36" customHeight="1" x14ac:dyDescent="0.2">
      <c r="B3" s="100" t="s">
        <v>207</v>
      </c>
      <c r="C3" s="29"/>
      <c r="D3" s="40"/>
      <c r="E3" s="29"/>
      <c r="F3" s="64" t="s">
        <v>211</v>
      </c>
      <c r="G3" s="2"/>
      <c r="H3" s="2"/>
      <c r="I3" s="2"/>
      <c r="J3" s="2"/>
    </row>
    <row r="4" spans="1:672" ht="10.5" x14ac:dyDescent="0.2">
      <c r="B4" s="29"/>
      <c r="C4" s="29"/>
      <c r="D4" s="29"/>
      <c r="E4" s="29"/>
      <c r="F4" s="40"/>
      <c r="G4" s="2"/>
      <c r="H4" s="2"/>
      <c r="I4" s="2"/>
      <c r="J4" s="2"/>
    </row>
    <row r="5" spans="1:672" ht="10.5" x14ac:dyDescent="0.2">
      <c r="B5" s="15"/>
      <c r="C5" s="15"/>
      <c r="D5" s="15"/>
      <c r="F5" s="2"/>
      <c r="G5" s="2"/>
      <c r="H5" s="2"/>
      <c r="I5" s="2"/>
      <c r="J5" s="2"/>
    </row>
    <row r="6" spans="1:672" x14ac:dyDescent="0.2">
      <c r="F6" s="2"/>
      <c r="G6" s="2"/>
      <c r="H6" s="2"/>
      <c r="I6" s="2"/>
      <c r="J6" s="2"/>
    </row>
    <row r="7" spans="1:672" x14ac:dyDescent="0.2">
      <c r="F7" s="2"/>
      <c r="G7" s="2"/>
      <c r="H7" s="2"/>
      <c r="I7" s="2"/>
      <c r="J7" s="2"/>
    </row>
    <row r="8" spans="1:672" s="17"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60"/>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61" t="s">
        <v>10</v>
      </c>
      <c r="C10" s="3"/>
      <c r="F10" s="56" t="s">
        <v>94</v>
      </c>
    </row>
    <row r="11" spans="1:672" ht="12.75" customHeight="1" x14ac:dyDescent="0.2">
      <c r="B11" s="62"/>
      <c r="C11" s="21"/>
      <c r="F11" s="57"/>
    </row>
    <row r="12" spans="1:672" ht="44" customHeight="1" x14ac:dyDescent="0.2">
      <c r="B12" s="96" t="s">
        <v>18</v>
      </c>
      <c r="C12" s="21"/>
      <c r="F12" s="58" t="s">
        <v>112</v>
      </c>
    </row>
    <row r="13" spans="1:672" ht="18" customHeight="1" x14ac:dyDescent="0.2">
      <c r="B13" s="63" t="s">
        <v>171</v>
      </c>
      <c r="C13" s="21"/>
      <c r="F13" s="58" t="s">
        <v>170</v>
      </c>
    </row>
    <row r="14" spans="1:672" ht="20.5" x14ac:dyDescent="0.2">
      <c r="B14" s="63" t="s">
        <v>19</v>
      </c>
      <c r="F14" s="58" t="s">
        <v>95</v>
      </c>
    </row>
    <row r="15" spans="1:672" ht="30.5" x14ac:dyDescent="0.2">
      <c r="B15" s="96" t="s">
        <v>168</v>
      </c>
      <c r="F15" s="59" t="s">
        <v>167</v>
      </c>
    </row>
    <row r="16" spans="1:672" ht="20.5" x14ac:dyDescent="0.2">
      <c r="B16" s="96" t="s">
        <v>52</v>
      </c>
      <c r="F16" s="58" t="s">
        <v>100</v>
      </c>
    </row>
    <row r="17" spans="2:6" ht="10.5" x14ac:dyDescent="0.2">
      <c r="B17" s="96"/>
      <c r="F17" s="58"/>
    </row>
    <row r="18" spans="2:6" ht="20.5" x14ac:dyDescent="0.2">
      <c r="B18" s="96" t="s">
        <v>46</v>
      </c>
      <c r="F18" s="58" t="s">
        <v>180</v>
      </c>
    </row>
    <row r="19" spans="2:6" ht="10.5" x14ac:dyDescent="0.2">
      <c r="B19" s="96"/>
      <c r="F19" s="58"/>
    </row>
    <row r="20" spans="2:6" ht="20.5" x14ac:dyDescent="0.2">
      <c r="B20" s="96" t="s">
        <v>49</v>
      </c>
      <c r="F20" s="91" t="s">
        <v>98</v>
      </c>
    </row>
    <row r="21" spans="2:6" ht="20.5" x14ac:dyDescent="0.2">
      <c r="B21" s="96" t="s">
        <v>50</v>
      </c>
      <c r="F21" s="91" t="s">
        <v>169</v>
      </c>
    </row>
    <row r="22" spans="2:6" ht="20.5" x14ac:dyDescent="0.2">
      <c r="B22" s="96" t="s">
        <v>48</v>
      </c>
      <c r="F22" s="91" t="s">
        <v>97</v>
      </c>
    </row>
    <row r="23" spans="2:6" ht="20.5" x14ac:dyDescent="0.2">
      <c r="B23" s="96" t="s">
        <v>47</v>
      </c>
      <c r="F23" s="91" t="s">
        <v>96</v>
      </c>
    </row>
    <row r="24" spans="2:6" ht="31.5" customHeight="1" x14ac:dyDescent="0.2">
      <c r="B24" s="62" t="s">
        <v>184</v>
      </c>
      <c r="C24" s="21"/>
      <c r="F24" s="91" t="s">
        <v>181</v>
      </c>
    </row>
    <row r="25" spans="2:6" ht="10.5" x14ac:dyDescent="0.2">
      <c r="B25" s="96"/>
      <c r="F25" s="91"/>
    </row>
    <row r="26" spans="2:6" ht="20.5" x14ac:dyDescent="0.2">
      <c r="B26" s="96" t="s">
        <v>51</v>
      </c>
      <c r="F26" s="91" t="s">
        <v>99</v>
      </c>
    </row>
    <row r="27" spans="2:6" ht="10.5" x14ac:dyDescent="0.2">
      <c r="B27" s="24"/>
      <c r="F27" s="57"/>
    </row>
    <row r="28" spans="2:6" ht="10.5" x14ac:dyDescent="0.25">
      <c r="B28" s="22" t="s">
        <v>11</v>
      </c>
      <c r="F28" s="56" t="s">
        <v>101</v>
      </c>
    </row>
    <row r="29" spans="2:6" x14ac:dyDescent="0.2">
      <c r="B29" s="41" t="s">
        <v>20</v>
      </c>
      <c r="F29" s="41" t="s">
        <v>20</v>
      </c>
    </row>
    <row r="30" spans="2:6" ht="10.5" x14ac:dyDescent="0.2">
      <c r="B30" s="20"/>
      <c r="F30" s="56"/>
    </row>
    <row r="31" spans="2:6" ht="10.5" x14ac:dyDescent="0.25">
      <c r="B31" s="22" t="s">
        <v>12</v>
      </c>
      <c r="F31" s="56" t="s">
        <v>102</v>
      </c>
    </row>
    <row r="32" spans="2:6" x14ac:dyDescent="0.2">
      <c r="B32" s="41" t="s">
        <v>21</v>
      </c>
      <c r="F32" s="41" t="s">
        <v>21</v>
      </c>
    </row>
    <row r="33" spans="1:6" x14ac:dyDescent="0.2">
      <c r="B33" s="41" t="s">
        <v>45</v>
      </c>
      <c r="F33" s="41" t="s">
        <v>45</v>
      </c>
    </row>
    <row r="34" spans="1:6" ht="14.5" x14ac:dyDescent="0.35">
      <c r="B34" s="95"/>
      <c r="F34" s="56"/>
    </row>
    <row r="35" spans="1:6" ht="10.5" x14ac:dyDescent="0.25">
      <c r="B35" s="22" t="s">
        <v>13</v>
      </c>
      <c r="F35" s="56" t="s">
        <v>103</v>
      </c>
    </row>
    <row r="36" spans="1:6" x14ac:dyDescent="0.2">
      <c r="B36" s="41" t="s">
        <v>41</v>
      </c>
      <c r="F36" s="41" t="s">
        <v>41</v>
      </c>
    </row>
    <row r="37" spans="1:6" x14ac:dyDescent="0.2">
      <c r="B37" s="41" t="s">
        <v>42</v>
      </c>
      <c r="F37" s="41" t="s">
        <v>42</v>
      </c>
    </row>
    <row r="38" spans="1:6" x14ac:dyDescent="0.2">
      <c r="B38" s="41" t="s">
        <v>22</v>
      </c>
      <c r="F38" s="41" t="s">
        <v>22</v>
      </c>
    </row>
    <row r="39" spans="1:6" x14ac:dyDescent="0.2">
      <c r="B39" s="41" t="s">
        <v>23</v>
      </c>
      <c r="F39" s="41" t="s">
        <v>23</v>
      </c>
    </row>
    <row r="40" spans="1:6" ht="14" x14ac:dyDescent="0.2">
      <c r="A40" s="2"/>
      <c r="B40" s="42"/>
    </row>
  </sheetData>
  <hyperlinks>
    <hyperlink ref="B32" r:id="rId1" display="https://www.scad.gov.ae/MethodologyDocumentLib/Standard International Trade Classification %28SITC%29 - EN.xlsx" xr:uid="{D90E7332-520C-44D4-8826-55107330B153}"/>
    <hyperlink ref="B39" r:id="rId2" xr:uid="{DA2E1397-87CC-43B4-9D24-9014B667586F}"/>
    <hyperlink ref="B38" r:id="rId3" xr:uid="{C50EEF56-3FBD-4DE3-AD1B-1A58EC8470C8}"/>
    <hyperlink ref="B29" r:id="rId4" display="https://www.scad.gov.ae/MethodologyDocumentLib/Industry Statistics Methodology.pdf" xr:uid="{916A3709-73A9-492C-A640-39394D75992B}"/>
    <hyperlink ref="B36" r:id="rId5" xr:uid="{A5B6952C-40B8-4036-AF13-F017EADD3563}"/>
    <hyperlink ref="B37" r:id="rId6" xr:uid="{95E410F4-9451-4507-AF55-877FE455B9B4}"/>
    <hyperlink ref="B33" r:id="rId7" display="https://www.scad.gov.ae/MethodologyDocumentLib/S%2c M%2c L-sized establishments - EN.xlsx" xr:uid="{0BA5E620-C6BC-423E-BED9-59A4943D0312}"/>
    <hyperlink ref="F29" r:id="rId8" display="https://www.scad.gov.ae/MethodologyDocumentLib/Industry Statistics Methodology.pdf" xr:uid="{30121286-7908-4F87-92BA-FE1D0DECD47C}"/>
    <hyperlink ref="F32" r:id="rId9" display="https://www.scad.gov.ae/MethodologyDocumentLib/Standard International Trade Classification %28SITC%29 - EN.xlsx" xr:uid="{88696D2E-02EA-4FF9-BEE5-FAFDF695D3F4}"/>
    <hyperlink ref="F33" r:id="rId10" display="https://www.scad.gov.ae/MethodologyDocumentLib/S%2c M%2c L-sized establishments - EN.xlsx" xr:uid="{24F2283C-DE9F-4E75-9B3C-9F1E54C857EB}"/>
    <hyperlink ref="F36" r:id="rId11" xr:uid="{DF8BEA18-6113-48DB-A1D8-8FC140A09E2C}"/>
    <hyperlink ref="F39" r:id="rId12" xr:uid="{9AC8A986-F35E-4F27-8BB3-4314CD79CB17}"/>
    <hyperlink ref="F38" r:id="rId13" xr:uid="{B4B5F706-3579-4D27-98D7-D76221AEF70F}"/>
    <hyperlink ref="F37" r:id="rId14" xr:uid="{2FC7CE83-6DC4-4772-9DBB-000EB64622EF}"/>
  </hyperlinks>
  <pageMargins left="0.7" right="0.7" top="0.75" bottom="0.75" header="0.3" footer="0.3"/>
  <pageSetup orientation="portrait" r:id="rId15"/>
  <drawing r:id="rId1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4"/>
  <sheetViews>
    <sheetView showGridLines="0" topLeftCell="A4" workbookViewId="0">
      <selection activeCell="D14" sqref="D14"/>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6" width="9.81640625" style="2" bestFit="1" customWidth="1"/>
    <col min="7" max="7" width="7.7265625" style="2"/>
    <col min="8" max="11" width="7.7265625" style="5"/>
    <col min="12" max="12" width="9.7265625" style="5" customWidth="1"/>
    <col min="13" max="16384" width="7.7265625" style="2"/>
  </cols>
  <sheetData>
    <row r="1" spans="1:674" x14ac:dyDescent="0.2">
      <c r="H1" s="2"/>
      <c r="I1" s="2"/>
      <c r="J1" s="2"/>
      <c r="K1" s="2"/>
      <c r="L1" s="2"/>
    </row>
    <row r="2" spans="1:674" s="3" customFormat="1" ht="10.5" x14ac:dyDescent="0.25">
      <c r="A2" s="5"/>
      <c r="B2" s="29"/>
      <c r="C2" s="29"/>
      <c r="D2" s="29"/>
      <c r="E2" s="29"/>
      <c r="F2" s="29"/>
    </row>
    <row r="3" spans="1:674" s="3" customFormat="1" ht="36" customHeight="1" x14ac:dyDescent="0.25">
      <c r="A3" s="5"/>
      <c r="B3" s="30" t="s">
        <v>120</v>
      </c>
      <c r="C3" s="29"/>
      <c r="D3" s="30" t="s">
        <v>121</v>
      </c>
      <c r="E3" s="31"/>
      <c r="F3" s="31"/>
    </row>
    <row r="4" spans="1:674" s="3" customFormat="1" ht="10.5" x14ac:dyDescent="0.25">
      <c r="A4" s="5"/>
      <c r="B4" s="29"/>
      <c r="C4" s="29"/>
      <c r="D4" s="29"/>
      <c r="E4" s="29"/>
      <c r="F4" s="29"/>
    </row>
    <row r="5" spans="1:674" x14ac:dyDescent="0.2">
      <c r="H5" s="2"/>
      <c r="I5" s="2"/>
      <c r="J5" s="2"/>
      <c r="K5" s="2"/>
      <c r="L5" s="2"/>
    </row>
    <row r="6" spans="1:674" x14ac:dyDescent="0.2">
      <c r="H6" s="2"/>
      <c r="I6" s="2"/>
      <c r="J6" s="2"/>
      <c r="K6" s="2"/>
      <c r="L6" s="2"/>
    </row>
    <row r="7" spans="1:674" x14ac:dyDescent="0.2">
      <c r="H7" s="2"/>
      <c r="I7" s="2"/>
      <c r="J7" s="2"/>
      <c r="K7" s="2"/>
      <c r="L7" s="2"/>
    </row>
    <row r="8" spans="1:674" s="17"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10" spans="1:674" ht="10.5" x14ac:dyDescent="0.25">
      <c r="B10" s="3" t="s">
        <v>14</v>
      </c>
      <c r="D10" s="22" t="s">
        <v>105</v>
      </c>
    </row>
    <row r="11" spans="1:674" ht="10.5" x14ac:dyDescent="0.25">
      <c r="A11" s="22"/>
      <c r="B11" s="106" t="s">
        <v>214</v>
      </c>
      <c r="D11" s="107" t="s">
        <v>214</v>
      </c>
    </row>
    <row r="12" spans="1:674" ht="10.5" x14ac:dyDescent="0.25">
      <c r="A12" s="22"/>
    </row>
    <row r="13" spans="1:674" ht="10.5" x14ac:dyDescent="0.25">
      <c r="B13" s="3" t="s">
        <v>15</v>
      </c>
      <c r="D13" s="22" t="s">
        <v>106</v>
      </c>
    </row>
    <row r="14" spans="1:674" ht="145.5" customHeight="1" x14ac:dyDescent="0.2">
      <c r="B14" s="4" t="s">
        <v>16</v>
      </c>
      <c r="D14" s="59" t="s">
        <v>104</v>
      </c>
    </row>
  </sheetData>
  <hyperlinks>
    <hyperlink ref="B11" r:id="rId1" xr:uid="{3DA1F3DA-D1C3-4CFD-8534-018EFE6DB6D9}"/>
    <hyperlink ref="D11" r:id="rId2" xr:uid="{D33F213F-24B7-4319-BEA1-6B28CACBE489}"/>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M14"/>
  <sheetViews>
    <sheetView showGridLines="0" zoomScale="115" zoomScaleNormal="115" workbookViewId="0">
      <selection activeCell="F22" sqref="F22"/>
    </sheetView>
  </sheetViews>
  <sheetFormatPr defaultColWidth="8.7265625" defaultRowHeight="10" x14ac:dyDescent="0.2"/>
  <cols>
    <col min="1" max="1" width="8.7265625" style="5"/>
    <col min="2" max="2" width="31.6328125" style="5" customWidth="1"/>
    <col min="3" max="3" width="16" style="5" bestFit="1" customWidth="1"/>
    <col min="4" max="5" width="14.26953125" style="5" customWidth="1"/>
    <col min="6" max="6" width="41.81640625" style="5" customWidth="1"/>
    <col min="7" max="16384" width="8.7265625" style="5"/>
  </cols>
  <sheetData>
    <row r="2" spans="2:13" ht="14" x14ac:dyDescent="0.2">
      <c r="B2" s="43" t="s">
        <v>113</v>
      </c>
      <c r="D2" s="6"/>
      <c r="E2" s="6"/>
      <c r="F2" s="47" t="s">
        <v>114</v>
      </c>
      <c r="G2" s="7"/>
      <c r="H2" s="7"/>
      <c r="I2" s="7"/>
      <c r="J2" s="7"/>
      <c r="K2" s="7"/>
      <c r="L2" s="7"/>
      <c r="M2" s="7"/>
    </row>
    <row r="3" spans="2:13" ht="10.5" x14ac:dyDescent="0.2">
      <c r="B3" s="2" t="s">
        <v>17</v>
      </c>
      <c r="D3" s="6"/>
      <c r="E3" s="6"/>
      <c r="F3" s="7" t="s">
        <v>87</v>
      </c>
      <c r="G3" s="7"/>
      <c r="H3" s="7"/>
      <c r="I3" s="7"/>
      <c r="J3" s="7"/>
      <c r="K3" s="7"/>
      <c r="L3" s="7"/>
      <c r="M3" s="7"/>
    </row>
    <row r="4" spans="2:13" ht="10.5" x14ac:dyDescent="0.2">
      <c r="C4" s="8"/>
      <c r="D4" s="6"/>
      <c r="E4" s="6"/>
      <c r="F4" s="6"/>
      <c r="G4" s="7"/>
      <c r="H4" s="7"/>
      <c r="I4" s="7"/>
      <c r="J4" s="7"/>
      <c r="K4" s="7"/>
      <c r="L4" s="7"/>
      <c r="M4" s="7"/>
    </row>
    <row r="5" spans="2:13" ht="10.5" x14ac:dyDescent="0.2">
      <c r="B5" s="33" t="s">
        <v>38</v>
      </c>
      <c r="C5" s="34"/>
      <c r="D5" s="35"/>
      <c r="E5" s="35"/>
      <c r="F5" s="39" t="s">
        <v>88</v>
      </c>
      <c r="G5" s="7"/>
      <c r="H5" s="7"/>
      <c r="I5" s="26"/>
      <c r="J5" s="7"/>
      <c r="K5" s="7"/>
      <c r="L5" s="7"/>
    </row>
    <row r="6" spans="2:13" ht="10.5" x14ac:dyDescent="0.2">
      <c r="B6" s="36"/>
      <c r="C6" s="37">
        <v>2019</v>
      </c>
      <c r="D6" s="38">
        <v>2020</v>
      </c>
      <c r="E6" s="38">
        <v>2021</v>
      </c>
      <c r="F6" s="39"/>
      <c r="G6" s="7"/>
      <c r="H6" s="26"/>
      <c r="I6" s="7"/>
      <c r="J6" s="7"/>
      <c r="K6" s="7"/>
      <c r="L6" s="7"/>
    </row>
    <row r="7" spans="2:13" ht="10.5" x14ac:dyDescent="0.2">
      <c r="B7" s="44" t="s">
        <v>29</v>
      </c>
      <c r="C7" s="13">
        <f>SUM(C8:C11)</f>
        <v>54136.918094883404</v>
      </c>
      <c r="D7" s="13">
        <f t="shared" ref="D7:E7" si="0">SUM(D8:D11)</f>
        <v>54098.000000000138</v>
      </c>
      <c r="E7" s="67">
        <v>60482.999999999898</v>
      </c>
      <c r="F7" s="53" t="s">
        <v>89</v>
      </c>
      <c r="G7" s="7"/>
      <c r="H7" s="26"/>
      <c r="I7" s="7"/>
      <c r="J7" s="7"/>
      <c r="K7" s="7"/>
      <c r="L7" s="7"/>
    </row>
    <row r="8" spans="2:13" ht="10.5" x14ac:dyDescent="0.25">
      <c r="B8" s="28" t="s">
        <v>30</v>
      </c>
      <c r="C8" s="11">
        <v>31598.476328578636</v>
      </c>
      <c r="D8" s="11">
        <v>33842.674081096302</v>
      </c>
      <c r="E8" s="66">
        <v>32405.166673081018</v>
      </c>
      <c r="F8" s="51" t="s">
        <v>182</v>
      </c>
    </row>
    <row r="9" spans="2:13" x14ac:dyDescent="0.2">
      <c r="B9" s="27" t="s">
        <v>31</v>
      </c>
      <c r="C9" s="13">
        <v>19415.322303800564</v>
      </c>
      <c r="D9" s="13">
        <v>15949.1689952874</v>
      </c>
      <c r="E9" s="67">
        <v>24602.140919842132</v>
      </c>
      <c r="F9" s="52" t="s">
        <v>133</v>
      </c>
    </row>
    <row r="10" spans="2:13" ht="10.5" x14ac:dyDescent="0.25">
      <c r="B10" s="28" t="s">
        <v>32</v>
      </c>
      <c r="C10" s="11">
        <v>1962.1588893028913</v>
      </c>
      <c r="D10" s="11">
        <v>2954.2509675135602</v>
      </c>
      <c r="E10" s="66">
        <v>2220.4090731163951</v>
      </c>
      <c r="F10" s="51" t="s">
        <v>135</v>
      </c>
    </row>
    <row r="11" spans="2:13" x14ac:dyDescent="0.2">
      <c r="B11" s="27" t="s">
        <v>33</v>
      </c>
      <c r="C11" s="13">
        <v>1160.9605732013144</v>
      </c>
      <c r="D11" s="13">
        <v>1351.9059561028801</v>
      </c>
      <c r="E11" s="67">
        <v>1255.2833339603731</v>
      </c>
      <c r="F11" s="52" t="s">
        <v>138</v>
      </c>
    </row>
    <row r="13" spans="2:13" x14ac:dyDescent="0.2">
      <c r="B13" s="14" t="s">
        <v>43</v>
      </c>
      <c r="F13" s="5" t="s">
        <v>115</v>
      </c>
    </row>
    <row r="14" spans="2:13" x14ac:dyDescent="0.2">
      <c r="B14" s="5" t="s">
        <v>213</v>
      </c>
      <c r="F14" s="5" t="s">
        <v>212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M13"/>
  <sheetViews>
    <sheetView showGridLines="0" zoomScale="130" zoomScaleNormal="130" workbookViewId="0">
      <selection activeCell="B18" sqref="B18"/>
    </sheetView>
  </sheetViews>
  <sheetFormatPr defaultColWidth="8.7265625" defaultRowHeight="10" x14ac:dyDescent="0.2"/>
  <cols>
    <col min="1" max="1" width="8.7265625" style="5"/>
    <col min="2" max="2" width="23.6328125" style="5" customWidth="1"/>
    <col min="3" max="3" width="16" style="5" bestFit="1" customWidth="1"/>
    <col min="4" max="5" width="14.26953125" style="5" customWidth="1"/>
    <col min="6" max="6" width="42.54296875" style="5" customWidth="1"/>
    <col min="7" max="16384" width="8.7265625" style="5"/>
  </cols>
  <sheetData>
    <row r="2" spans="2:13" ht="14" x14ac:dyDescent="0.2">
      <c r="B2" s="43" t="s">
        <v>116</v>
      </c>
      <c r="D2" s="6"/>
      <c r="E2" s="6"/>
      <c r="F2" s="54" t="s">
        <v>117</v>
      </c>
      <c r="G2" s="7"/>
      <c r="H2" s="7"/>
      <c r="I2" s="7"/>
      <c r="J2" s="7"/>
      <c r="K2" s="7"/>
      <c r="L2" s="7"/>
      <c r="M2" s="7"/>
    </row>
    <row r="3" spans="2:13" ht="10.5" x14ac:dyDescent="0.2">
      <c r="B3" s="2" t="s">
        <v>17</v>
      </c>
      <c r="D3" s="6"/>
      <c r="E3" s="6"/>
      <c r="F3" s="7" t="s">
        <v>87</v>
      </c>
      <c r="G3" s="7"/>
      <c r="H3" s="7"/>
      <c r="I3" s="7"/>
      <c r="J3" s="7"/>
      <c r="K3" s="7"/>
      <c r="L3" s="7"/>
      <c r="M3" s="7"/>
    </row>
    <row r="4" spans="2:13" ht="10.5" x14ac:dyDescent="0.2">
      <c r="C4" s="8"/>
      <c r="D4" s="6"/>
      <c r="E4" s="6"/>
      <c r="F4" s="7"/>
      <c r="G4" s="7"/>
      <c r="H4" s="7"/>
      <c r="I4" s="7"/>
      <c r="J4" s="7"/>
      <c r="K4" s="7"/>
      <c r="L4" s="7"/>
      <c r="M4" s="7"/>
    </row>
    <row r="5" spans="2:13" ht="10.5" x14ac:dyDescent="0.2">
      <c r="B5" s="33" t="s">
        <v>38</v>
      </c>
      <c r="C5" s="34"/>
      <c r="D5" s="35"/>
      <c r="E5" s="35"/>
      <c r="F5" s="39" t="s">
        <v>88</v>
      </c>
      <c r="G5" s="7"/>
      <c r="H5" s="7"/>
      <c r="I5" s="26"/>
      <c r="J5" s="7"/>
      <c r="K5" s="7"/>
      <c r="L5" s="7"/>
    </row>
    <row r="6" spans="2:13" ht="10.5" x14ac:dyDescent="0.2">
      <c r="B6" s="36"/>
      <c r="C6" s="37">
        <v>2019</v>
      </c>
      <c r="D6" s="38">
        <v>2020</v>
      </c>
      <c r="E6" s="38">
        <v>2021</v>
      </c>
      <c r="F6" s="39"/>
      <c r="G6" s="7"/>
      <c r="H6" s="7"/>
      <c r="I6" s="26"/>
      <c r="J6" s="7"/>
      <c r="K6" s="7"/>
      <c r="L6" s="7"/>
      <c r="M6" s="7"/>
    </row>
    <row r="7" spans="2:13" ht="10.5" x14ac:dyDescent="0.2">
      <c r="B7" s="44" t="s">
        <v>29</v>
      </c>
      <c r="C7" s="13">
        <f>SUM(C8:C11)</f>
        <v>1886838.2340428429</v>
      </c>
      <c r="D7" s="13">
        <f>SUM(D8:D11)</f>
        <v>1777888.3634339231</v>
      </c>
      <c r="E7" s="13">
        <f>SUM(E8:E11)</f>
        <v>1791194.1294153077</v>
      </c>
      <c r="F7" s="53" t="s">
        <v>89</v>
      </c>
      <c r="G7" s="7"/>
      <c r="H7" s="7"/>
      <c r="I7" s="26"/>
      <c r="J7" s="7"/>
      <c r="K7" s="7"/>
      <c r="L7" s="7"/>
      <c r="M7" s="7"/>
    </row>
    <row r="8" spans="2:13" ht="10.5" x14ac:dyDescent="0.2">
      <c r="B8" s="28" t="s">
        <v>30</v>
      </c>
      <c r="C8" s="11">
        <v>106380.44071605254</v>
      </c>
      <c r="D8" s="11">
        <v>113906.595738137</v>
      </c>
      <c r="E8" s="11">
        <v>110439.93829617629</v>
      </c>
      <c r="F8" s="51" t="s">
        <v>182</v>
      </c>
    </row>
    <row r="9" spans="2:13" x14ac:dyDescent="0.2">
      <c r="B9" s="27" t="s">
        <v>31</v>
      </c>
      <c r="C9" s="13">
        <v>353073.90162316652</v>
      </c>
      <c r="D9" s="13">
        <v>280456.062516195</v>
      </c>
      <c r="E9" s="13">
        <v>464639.95597406087</v>
      </c>
      <c r="F9" s="52" t="s">
        <v>133</v>
      </c>
    </row>
    <row r="10" spans="2:13" ht="10.5" x14ac:dyDescent="0.2">
      <c r="B10" s="28" t="s">
        <v>32</v>
      </c>
      <c r="C10" s="11">
        <v>208218.25115770765</v>
      </c>
      <c r="D10" s="11">
        <v>295935.84064731101</v>
      </c>
      <c r="E10" s="11">
        <v>251774.00872755999</v>
      </c>
      <c r="F10" s="51" t="s">
        <v>135</v>
      </c>
    </row>
    <row r="11" spans="2:13" x14ac:dyDescent="0.2">
      <c r="B11" s="27" t="s">
        <v>33</v>
      </c>
      <c r="C11" s="13">
        <v>1219165.640545916</v>
      </c>
      <c r="D11" s="13">
        <v>1087589.86453228</v>
      </c>
      <c r="E11" s="13">
        <v>964340.22641751054</v>
      </c>
      <c r="F11" s="52" t="s">
        <v>138</v>
      </c>
    </row>
    <row r="13" spans="2:13" x14ac:dyDescent="0.2">
      <c r="B13" s="14" t="s">
        <v>43</v>
      </c>
      <c r="F13" s="5" t="s">
        <v>115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M15"/>
  <sheetViews>
    <sheetView showGridLines="0" zoomScale="130" zoomScaleNormal="130" workbookViewId="0">
      <selection activeCell="C29" sqref="C29"/>
    </sheetView>
  </sheetViews>
  <sheetFormatPr defaultColWidth="8.7265625" defaultRowHeight="10" x14ac:dyDescent="0.2"/>
  <cols>
    <col min="1" max="1" width="8.7265625" style="5"/>
    <col min="2" max="2" width="27.26953125" style="5" customWidth="1"/>
    <col min="3" max="3" width="16" style="5" bestFit="1" customWidth="1"/>
    <col min="4" max="4" width="14.26953125" style="5" customWidth="1"/>
    <col min="5" max="5" width="16.1796875" style="5" customWidth="1"/>
    <col min="6" max="6" width="37.81640625" style="5" customWidth="1"/>
    <col min="7" max="16384" width="8.7265625" style="5"/>
  </cols>
  <sheetData>
    <row r="2" spans="2:13" ht="47" customHeight="1" x14ac:dyDescent="0.2">
      <c r="B2" s="43" t="s">
        <v>118</v>
      </c>
      <c r="D2" s="6"/>
      <c r="E2" s="6"/>
      <c r="F2" s="54" t="s">
        <v>119</v>
      </c>
      <c r="G2" s="7"/>
      <c r="H2" s="7"/>
      <c r="I2" s="7"/>
      <c r="J2" s="7"/>
      <c r="K2" s="7"/>
      <c r="L2" s="7"/>
      <c r="M2" s="7"/>
    </row>
    <row r="3" spans="2:13" ht="10.5" x14ac:dyDescent="0.2">
      <c r="B3" s="2" t="s">
        <v>39</v>
      </c>
      <c r="D3" s="6"/>
      <c r="E3" s="6"/>
      <c r="F3" s="7" t="s">
        <v>107</v>
      </c>
      <c r="G3" s="7"/>
      <c r="H3" s="7"/>
      <c r="I3" s="7"/>
      <c r="J3" s="7"/>
      <c r="K3" s="7"/>
      <c r="L3" s="7"/>
      <c r="M3" s="7"/>
    </row>
    <row r="4" spans="2:13" ht="10.5" x14ac:dyDescent="0.2">
      <c r="C4" s="8"/>
      <c r="D4" s="6"/>
      <c r="E4" s="6"/>
      <c r="F4" s="6"/>
      <c r="G4" s="7"/>
      <c r="H4" s="7"/>
      <c r="I4" s="7"/>
      <c r="J4" s="7"/>
      <c r="K4" s="7"/>
      <c r="L4" s="7"/>
      <c r="M4" s="7"/>
    </row>
    <row r="5" spans="2:13" ht="10.5" x14ac:dyDescent="0.2">
      <c r="B5" s="33" t="s">
        <v>38</v>
      </c>
      <c r="C5" s="34"/>
      <c r="D5" s="35"/>
      <c r="E5" s="35"/>
      <c r="F5" s="39" t="s">
        <v>88</v>
      </c>
      <c r="G5" s="7"/>
      <c r="H5" s="7"/>
      <c r="I5" s="26"/>
      <c r="J5" s="7"/>
      <c r="K5" s="7"/>
      <c r="L5" s="7"/>
    </row>
    <row r="6" spans="2:13" ht="10.5" x14ac:dyDescent="0.2">
      <c r="B6" s="36"/>
      <c r="C6" s="37">
        <v>2019</v>
      </c>
      <c r="D6" s="38">
        <v>2020</v>
      </c>
      <c r="E6" s="38">
        <v>2021</v>
      </c>
      <c r="F6" s="39"/>
      <c r="G6" s="7"/>
      <c r="H6" s="7"/>
      <c r="I6" s="26"/>
      <c r="J6" s="7"/>
      <c r="K6" s="7"/>
      <c r="L6" s="7"/>
      <c r="M6" s="7"/>
    </row>
    <row r="7" spans="2:13" ht="10.5" x14ac:dyDescent="0.2">
      <c r="B7" s="44" t="s">
        <v>29</v>
      </c>
      <c r="C7" s="13">
        <v>798991.0649889101</v>
      </c>
      <c r="D7" s="13">
        <v>600511.82098183769</v>
      </c>
      <c r="E7" s="13">
        <f>SUM(E8:E11)</f>
        <v>789435.14149516379</v>
      </c>
      <c r="F7" s="53" t="s">
        <v>89</v>
      </c>
      <c r="G7" s="7"/>
      <c r="H7" s="7"/>
      <c r="I7" s="26"/>
      <c r="J7" s="7"/>
      <c r="K7" s="7"/>
      <c r="L7" s="7"/>
      <c r="M7" s="7"/>
    </row>
    <row r="8" spans="2:13" ht="10.5" x14ac:dyDescent="0.2">
      <c r="B8" s="28" t="s">
        <v>30</v>
      </c>
      <c r="C8" s="11">
        <v>23505.411051285042</v>
      </c>
      <c r="D8" s="11">
        <v>14460.939866701201</v>
      </c>
      <c r="E8" s="68">
        <v>22450.633325802024</v>
      </c>
      <c r="F8" s="51" t="s">
        <v>182</v>
      </c>
    </row>
    <row r="9" spans="2:13" x14ac:dyDescent="0.2">
      <c r="B9" s="27" t="s">
        <v>31</v>
      </c>
      <c r="C9" s="13">
        <v>87482.557710572946</v>
      </c>
      <c r="D9" s="13">
        <v>52365.868808037354</v>
      </c>
      <c r="E9" s="67">
        <v>102433.34706201736</v>
      </c>
      <c r="F9" s="52" t="s">
        <v>133</v>
      </c>
    </row>
    <row r="10" spans="2:13" ht="10.5" x14ac:dyDescent="0.2">
      <c r="B10" s="28" t="s">
        <v>32</v>
      </c>
      <c r="C10" s="11">
        <v>86905.696825638195</v>
      </c>
      <c r="D10" s="11">
        <v>67100.14679543559</v>
      </c>
      <c r="E10" s="68">
        <v>67444.094330989567</v>
      </c>
      <c r="F10" s="51" t="s">
        <v>135</v>
      </c>
    </row>
    <row r="11" spans="2:13" x14ac:dyDescent="0.2">
      <c r="B11" s="27" t="s">
        <v>33</v>
      </c>
      <c r="C11" s="13">
        <v>601097.39940141386</v>
      </c>
      <c r="D11" s="13">
        <v>466584.86551166343</v>
      </c>
      <c r="E11" s="67">
        <v>597107.06677635491</v>
      </c>
      <c r="F11" s="52" t="s">
        <v>138</v>
      </c>
    </row>
    <row r="13" spans="2:13" x14ac:dyDescent="0.2">
      <c r="B13" s="14" t="s">
        <v>43</v>
      </c>
      <c r="F13" s="5" t="s">
        <v>115</v>
      </c>
    </row>
    <row r="15" spans="2:13" ht="14.5" x14ac:dyDescent="0.35">
      <c r="B15" s="101" t="s">
        <v>208</v>
      </c>
      <c r="C15" s="102"/>
      <c r="D15" s="102"/>
      <c r="E15" s="102"/>
      <c r="F15" s="101" t="s">
        <v>209</v>
      </c>
      <c r="G15" s="71"/>
      <c r="H15" s="7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I26"/>
  <sheetViews>
    <sheetView showGridLines="0" zoomScale="87" zoomScaleNormal="115" workbookViewId="0">
      <selection activeCell="F16" sqref="F16"/>
    </sheetView>
  </sheetViews>
  <sheetFormatPr defaultColWidth="8.7265625" defaultRowHeight="10" x14ac:dyDescent="0.2"/>
  <cols>
    <col min="1" max="2" width="8.7265625" style="5"/>
    <col min="3" max="3" width="51.453125" style="5" customWidth="1"/>
    <col min="4" max="8" width="14.26953125" style="5" customWidth="1"/>
    <col min="9" max="9" width="45.54296875" style="5" customWidth="1"/>
    <col min="10" max="16384" width="8.7265625" style="5"/>
  </cols>
  <sheetData>
    <row r="2" spans="2:9" ht="14" x14ac:dyDescent="0.2">
      <c r="B2" s="43" t="s">
        <v>197</v>
      </c>
      <c r="D2" s="6"/>
      <c r="E2" s="6"/>
      <c r="F2" s="6"/>
      <c r="G2" s="6"/>
      <c r="H2" s="6"/>
      <c r="I2" s="47" t="s">
        <v>159</v>
      </c>
    </row>
    <row r="3" spans="2:9" ht="10.5" x14ac:dyDescent="0.2">
      <c r="B3" s="2" t="s">
        <v>17</v>
      </c>
      <c r="D3" s="6"/>
      <c r="E3" s="6"/>
      <c r="F3" s="6"/>
      <c r="G3" s="6"/>
      <c r="H3" s="6"/>
      <c r="I3" s="7" t="s">
        <v>87</v>
      </c>
    </row>
    <row r="4" spans="2:9" ht="10.5" x14ac:dyDescent="0.2">
      <c r="C4" s="8"/>
      <c r="D4" s="6"/>
      <c r="E4" s="6"/>
      <c r="F4" s="6"/>
      <c r="G4" s="6"/>
      <c r="H4" s="6"/>
      <c r="I4" s="7"/>
    </row>
    <row r="5" spans="2:9" ht="10.5" x14ac:dyDescent="0.2">
      <c r="B5" s="32" t="s">
        <v>68</v>
      </c>
      <c r="C5" s="33" t="s">
        <v>205</v>
      </c>
      <c r="D5" s="34" t="s">
        <v>182</v>
      </c>
      <c r="E5" s="35" t="s">
        <v>133</v>
      </c>
      <c r="F5" s="35" t="s">
        <v>135</v>
      </c>
      <c r="G5" s="35" t="s">
        <v>138</v>
      </c>
      <c r="H5" s="35" t="s">
        <v>91</v>
      </c>
      <c r="I5" s="39" t="s">
        <v>206</v>
      </c>
    </row>
    <row r="6" spans="2:9" ht="10.5" x14ac:dyDescent="0.2">
      <c r="B6" s="36"/>
      <c r="C6" s="36"/>
      <c r="D6" s="37" t="s">
        <v>30</v>
      </c>
      <c r="E6" s="38" t="s">
        <v>31</v>
      </c>
      <c r="F6" s="38" t="s">
        <v>32</v>
      </c>
      <c r="G6" s="38" t="s">
        <v>33</v>
      </c>
      <c r="H6" s="38" t="s">
        <v>29</v>
      </c>
      <c r="I6" s="39"/>
    </row>
    <row r="7" spans="2:9" ht="10.5" x14ac:dyDescent="0.25">
      <c r="B7" s="9"/>
      <c r="C7" s="10" t="s">
        <v>29</v>
      </c>
      <c r="D7" s="11">
        <f>SUM(D8:D24)</f>
        <v>32405.166673081018</v>
      </c>
      <c r="E7" s="11">
        <f t="shared" ref="E7:H7" si="0">SUM(E8:E24)</f>
        <v>24602.140919842132</v>
      </c>
      <c r="F7" s="11">
        <f t="shared" si="0"/>
        <v>2220.4090731163951</v>
      </c>
      <c r="G7" s="11">
        <f t="shared" si="0"/>
        <v>1255.2833339603731</v>
      </c>
      <c r="H7" s="11">
        <f t="shared" si="0"/>
        <v>60482.99999999992</v>
      </c>
      <c r="I7" s="49" t="s">
        <v>89</v>
      </c>
    </row>
    <row r="8" spans="2:9" x14ac:dyDescent="0.2">
      <c r="B8" s="12" t="s">
        <v>69</v>
      </c>
      <c r="C8" s="27" t="s">
        <v>53</v>
      </c>
      <c r="D8" s="13">
        <v>36</v>
      </c>
      <c r="E8" s="13">
        <v>43.999999999999979</v>
      </c>
      <c r="F8" s="13">
        <v>21</v>
      </c>
      <c r="G8" s="13">
        <v>33</v>
      </c>
      <c r="H8" s="13">
        <v>133.99999999999997</v>
      </c>
      <c r="I8" s="55" t="s">
        <v>145</v>
      </c>
    </row>
    <row r="9" spans="2:9" ht="10.5" x14ac:dyDescent="0.25">
      <c r="B9" s="9" t="s">
        <v>70</v>
      </c>
      <c r="C9" s="28" t="s">
        <v>54</v>
      </c>
      <c r="D9" s="11">
        <v>4635</v>
      </c>
      <c r="E9" s="11">
        <v>1591</v>
      </c>
      <c r="F9" s="11">
        <v>214</v>
      </c>
      <c r="G9" s="11">
        <v>89</v>
      </c>
      <c r="H9" s="11">
        <v>6529</v>
      </c>
      <c r="I9" s="50" t="s">
        <v>146</v>
      </c>
    </row>
    <row r="10" spans="2:9" x14ac:dyDescent="0.2">
      <c r="B10" s="12" t="s">
        <v>71</v>
      </c>
      <c r="C10" s="27" t="s">
        <v>55</v>
      </c>
      <c r="D10" s="13">
        <v>13.00000000000002</v>
      </c>
      <c r="E10" s="13">
        <v>15</v>
      </c>
      <c r="F10" s="13">
        <v>8</v>
      </c>
      <c r="G10" s="13">
        <v>5</v>
      </c>
      <c r="H10" s="13">
        <v>41.000000000000021</v>
      </c>
      <c r="I10" s="55" t="s">
        <v>147</v>
      </c>
    </row>
    <row r="11" spans="2:9" ht="10.5" x14ac:dyDescent="0.25">
      <c r="B11" s="9" t="s">
        <v>72</v>
      </c>
      <c r="C11" s="28" t="s">
        <v>56</v>
      </c>
      <c r="D11" s="11">
        <v>60.757575757575793</v>
      </c>
      <c r="E11" s="11">
        <v>47.353535353535385</v>
      </c>
      <c r="F11" s="11">
        <v>4.8888888888888902</v>
      </c>
      <c r="G11" s="11">
        <v>4</v>
      </c>
      <c r="H11" s="11">
        <v>117.00000000000006</v>
      </c>
      <c r="I11" s="50" t="s">
        <v>148</v>
      </c>
    </row>
    <row r="12" spans="2:9" x14ac:dyDescent="0.2">
      <c r="B12" s="12" t="s">
        <v>73</v>
      </c>
      <c r="C12" s="27" t="s">
        <v>34</v>
      </c>
      <c r="D12" s="13">
        <v>3292.2592592592628</v>
      </c>
      <c r="E12" s="13">
        <v>4458.8488331591816</v>
      </c>
      <c r="F12" s="13">
        <v>936.87790258910911</v>
      </c>
      <c r="G12" s="13">
        <v>666.01400499245278</v>
      </c>
      <c r="H12" s="13">
        <v>9354.0000000000055</v>
      </c>
      <c r="I12" s="55" t="s">
        <v>141</v>
      </c>
    </row>
    <row r="13" spans="2:9" ht="10.5" x14ac:dyDescent="0.25">
      <c r="B13" s="9" t="s">
        <v>74</v>
      </c>
      <c r="C13" s="28" t="s">
        <v>57</v>
      </c>
      <c r="D13" s="11">
        <v>12919.712852647321</v>
      </c>
      <c r="E13" s="11">
        <v>9160.2871473525774</v>
      </c>
      <c r="F13" s="11">
        <v>191.00000000000014</v>
      </c>
      <c r="G13" s="11">
        <v>68</v>
      </c>
      <c r="H13" s="11">
        <v>22338.999999999898</v>
      </c>
      <c r="I13" s="50" t="s">
        <v>149</v>
      </c>
    </row>
    <row r="14" spans="2:9" x14ac:dyDescent="0.2">
      <c r="B14" s="12" t="s">
        <v>75</v>
      </c>
      <c r="C14" s="27" t="s">
        <v>58</v>
      </c>
      <c r="D14" s="13">
        <v>601.00000000000023</v>
      </c>
      <c r="E14" s="13">
        <v>1236.1249999999998</v>
      </c>
      <c r="F14" s="13">
        <v>54.107142857142833</v>
      </c>
      <c r="G14" s="13">
        <v>80.767857142857096</v>
      </c>
      <c r="H14" s="13">
        <v>1972</v>
      </c>
      <c r="I14" s="55" t="s">
        <v>150</v>
      </c>
    </row>
    <row r="15" spans="2:9" ht="10.5" x14ac:dyDescent="0.25">
      <c r="B15" s="9" t="s">
        <v>76</v>
      </c>
      <c r="C15" s="28" t="s">
        <v>59</v>
      </c>
      <c r="D15" s="11">
        <v>2570.0000000000055</v>
      </c>
      <c r="E15" s="11">
        <v>2806.0000000000068</v>
      </c>
      <c r="F15" s="11">
        <v>101.99999999999991</v>
      </c>
      <c r="G15" s="11">
        <v>55.000000000000014</v>
      </c>
      <c r="H15" s="11">
        <v>5533.0000000000127</v>
      </c>
      <c r="I15" s="50" t="s">
        <v>151</v>
      </c>
    </row>
    <row r="16" spans="2:9" x14ac:dyDescent="0.2">
      <c r="B16" s="12" t="s">
        <v>77</v>
      </c>
      <c r="C16" s="27" t="s">
        <v>60</v>
      </c>
      <c r="D16" s="13">
        <v>440.99999999999983</v>
      </c>
      <c r="E16" s="13">
        <v>368.5</v>
      </c>
      <c r="F16" s="13">
        <v>38.000000000000078</v>
      </c>
      <c r="G16" s="13">
        <v>11.5</v>
      </c>
      <c r="H16" s="13">
        <v>858.99999999999989</v>
      </c>
      <c r="I16" s="55" t="s">
        <v>152</v>
      </c>
    </row>
    <row r="17" spans="2:9" ht="10.5" x14ac:dyDescent="0.25">
      <c r="B17" s="9" t="s">
        <v>78</v>
      </c>
      <c r="C17" s="28" t="s">
        <v>61</v>
      </c>
      <c r="D17" s="11">
        <v>199.82758620689648</v>
      </c>
      <c r="E17" s="11">
        <v>181.82734164832473</v>
      </c>
      <c r="F17" s="11">
        <v>99.069210075813103</v>
      </c>
      <c r="G17" s="11">
        <v>17.275862068965509</v>
      </c>
      <c r="H17" s="11">
        <v>497.99999999999983</v>
      </c>
      <c r="I17" s="50" t="s">
        <v>153</v>
      </c>
    </row>
    <row r="18" spans="2:9" x14ac:dyDescent="0.2">
      <c r="B18" s="12" t="s">
        <v>79</v>
      </c>
      <c r="C18" s="27" t="s">
        <v>62</v>
      </c>
      <c r="D18" s="13">
        <v>629.00000000000045</v>
      </c>
      <c r="E18" s="13">
        <v>308.99999999999949</v>
      </c>
      <c r="F18" s="13">
        <v>16</v>
      </c>
      <c r="G18" s="13">
        <v>11</v>
      </c>
      <c r="H18" s="13">
        <v>965</v>
      </c>
      <c r="I18" s="55" t="s">
        <v>154</v>
      </c>
    </row>
    <row r="19" spans="2:9" ht="11" customHeight="1" x14ac:dyDescent="0.25">
      <c r="B19" s="9" t="s">
        <v>80</v>
      </c>
      <c r="C19" s="28" t="s">
        <v>63</v>
      </c>
      <c r="D19" s="11">
        <v>1534.5529286217202</v>
      </c>
      <c r="E19" s="11">
        <v>1398.9855329167387</v>
      </c>
      <c r="F19" s="11">
        <v>257.46153846153857</v>
      </c>
      <c r="G19" s="11">
        <v>48</v>
      </c>
      <c r="H19" s="11">
        <v>3238.9999999999977</v>
      </c>
      <c r="I19" s="50" t="s">
        <v>142</v>
      </c>
    </row>
    <row r="20" spans="2:9" x14ac:dyDescent="0.2">
      <c r="B20" s="12" t="s">
        <v>81</v>
      </c>
      <c r="C20" s="27" t="s">
        <v>64</v>
      </c>
      <c r="D20" s="13">
        <v>1255.9388235294141</v>
      </c>
      <c r="E20" s="13">
        <v>979.83117647058782</v>
      </c>
      <c r="F20" s="13">
        <v>123.98000000000002</v>
      </c>
      <c r="G20" s="13">
        <v>91.250000000000114</v>
      </c>
      <c r="H20" s="13">
        <v>2451.0000000000018</v>
      </c>
      <c r="I20" s="55" t="s">
        <v>143</v>
      </c>
    </row>
    <row r="21" spans="2:9" ht="10.5" x14ac:dyDescent="0.25">
      <c r="B21" s="9" t="s">
        <v>82</v>
      </c>
      <c r="C21" s="28" t="s">
        <v>35</v>
      </c>
      <c r="D21" s="11">
        <v>27</v>
      </c>
      <c r="E21" s="11">
        <v>278</v>
      </c>
      <c r="F21" s="11">
        <v>68.024390243902502</v>
      </c>
      <c r="G21" s="11">
        <v>38.97560975609759</v>
      </c>
      <c r="H21" s="11">
        <v>412.00000000000011</v>
      </c>
      <c r="I21" s="50" t="s">
        <v>155</v>
      </c>
    </row>
    <row r="22" spans="2:9" x14ac:dyDescent="0.2">
      <c r="B22" s="12" t="s">
        <v>83</v>
      </c>
      <c r="C22" s="27" t="s">
        <v>65</v>
      </c>
      <c r="D22" s="13">
        <v>201</v>
      </c>
      <c r="E22" s="13">
        <v>540.49999999999955</v>
      </c>
      <c r="F22" s="13">
        <v>63.000000000000057</v>
      </c>
      <c r="G22" s="13">
        <v>28.499999999999989</v>
      </c>
      <c r="H22" s="13">
        <v>832.99999999999955</v>
      </c>
      <c r="I22" s="55" t="s">
        <v>156</v>
      </c>
    </row>
    <row r="23" spans="2:9" ht="10.5" x14ac:dyDescent="0.25">
      <c r="B23" s="9" t="s">
        <v>84</v>
      </c>
      <c r="C23" s="28" t="s">
        <v>66</v>
      </c>
      <c r="D23" s="11">
        <v>367</v>
      </c>
      <c r="E23" s="11">
        <v>185.00000000000045</v>
      </c>
      <c r="F23" s="11">
        <v>12</v>
      </c>
      <c r="G23" s="11">
        <v>5</v>
      </c>
      <c r="H23" s="11">
        <v>569.00000000000045</v>
      </c>
      <c r="I23" s="50" t="s">
        <v>157</v>
      </c>
    </row>
    <row r="24" spans="2:9" x14ac:dyDescent="0.2">
      <c r="B24" s="12" t="s">
        <v>85</v>
      </c>
      <c r="C24" s="27" t="s">
        <v>67</v>
      </c>
      <c r="D24" s="13">
        <v>3622.1176470588248</v>
      </c>
      <c r="E24" s="13">
        <v>1001.8823529411781</v>
      </c>
      <c r="F24" s="13">
        <v>11</v>
      </c>
      <c r="G24" s="13">
        <v>3</v>
      </c>
      <c r="H24" s="13">
        <v>4638.0000000000027</v>
      </c>
      <c r="I24" s="55" t="s">
        <v>158</v>
      </c>
    </row>
    <row r="26" spans="2:9" x14ac:dyDescent="0.2">
      <c r="B26" s="14" t="s">
        <v>43</v>
      </c>
      <c r="I26" s="5" t="s">
        <v>115</v>
      </c>
    </row>
  </sheetData>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AF89-9748-44CA-AB38-E4C2149CB410}">
  <dimension ref="B2:Q50"/>
  <sheetViews>
    <sheetView showGridLines="0" zoomScale="99" zoomScaleNormal="99" workbookViewId="0"/>
  </sheetViews>
  <sheetFormatPr defaultColWidth="8.7265625" defaultRowHeight="10" x14ac:dyDescent="0.2"/>
  <cols>
    <col min="1" max="2" width="8.7265625" style="5"/>
    <col min="3" max="3" width="51.453125" style="5" customWidth="1"/>
    <col min="4" max="8" width="14.26953125" style="5" customWidth="1"/>
    <col min="9" max="9" width="45.54296875" style="5" customWidth="1"/>
    <col min="10" max="16384" width="8.7265625" style="5"/>
  </cols>
  <sheetData>
    <row r="2" spans="2:17" ht="14" x14ac:dyDescent="0.2">
      <c r="B2" s="43" t="s">
        <v>198</v>
      </c>
      <c r="D2" s="6"/>
      <c r="E2" s="6"/>
      <c r="F2" s="6"/>
      <c r="G2" s="6"/>
      <c r="H2" s="6"/>
      <c r="I2" s="65" t="s">
        <v>160</v>
      </c>
      <c r="J2" s="7"/>
      <c r="K2" s="7"/>
      <c r="L2" s="7"/>
      <c r="M2" s="7"/>
      <c r="N2" s="7"/>
      <c r="O2" s="7"/>
      <c r="P2" s="7"/>
    </row>
    <row r="3" spans="2:17" ht="10.5" x14ac:dyDescent="0.2">
      <c r="B3" s="2" t="s">
        <v>17</v>
      </c>
      <c r="D3" s="6"/>
      <c r="E3" s="6"/>
      <c r="F3" s="6"/>
      <c r="G3" s="6"/>
      <c r="H3" s="6"/>
      <c r="I3" s="7" t="s">
        <v>87</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2" t="s">
        <v>68</v>
      </c>
      <c r="C5" s="33" t="s">
        <v>205</v>
      </c>
      <c r="D5" s="34" t="s">
        <v>182</v>
      </c>
      <c r="E5" s="35" t="s">
        <v>133</v>
      </c>
      <c r="F5" s="35" t="s">
        <v>135</v>
      </c>
      <c r="G5" s="35" t="s">
        <v>138</v>
      </c>
      <c r="H5" s="35" t="s">
        <v>91</v>
      </c>
      <c r="I5" s="39" t="s">
        <v>206</v>
      </c>
      <c r="J5" s="7"/>
      <c r="K5" s="7"/>
      <c r="L5" s="7"/>
      <c r="M5" s="26"/>
      <c r="N5" s="7"/>
      <c r="O5" s="7"/>
      <c r="P5" s="7"/>
    </row>
    <row r="6" spans="2:17" ht="10.5" x14ac:dyDescent="0.2">
      <c r="B6" s="36"/>
      <c r="C6" s="36"/>
      <c r="D6" s="37" t="s">
        <v>30</v>
      </c>
      <c r="E6" s="38" t="s">
        <v>31</v>
      </c>
      <c r="F6" s="38" t="s">
        <v>32</v>
      </c>
      <c r="G6" s="38" t="s">
        <v>33</v>
      </c>
      <c r="H6" s="38" t="s">
        <v>29</v>
      </c>
      <c r="I6" s="39"/>
      <c r="J6" s="7"/>
      <c r="K6" s="7"/>
      <c r="L6" s="7"/>
      <c r="M6" s="26"/>
      <c r="N6" s="7"/>
      <c r="O6" s="7"/>
      <c r="P6" s="7"/>
      <c r="Q6" s="7"/>
    </row>
    <row r="7" spans="2:17" ht="10.5" x14ac:dyDescent="0.25">
      <c r="B7" s="9"/>
      <c r="C7" s="10" t="s">
        <v>29</v>
      </c>
      <c r="D7" s="11">
        <f>SUM(D8:D24)</f>
        <v>110439.93829617611</v>
      </c>
      <c r="E7" s="11">
        <f t="shared" ref="E7:H7" si="0">SUM(E8:E24)</f>
        <v>464639.95597405988</v>
      </c>
      <c r="F7" s="11">
        <f t="shared" si="0"/>
        <v>251774.00872756005</v>
      </c>
      <c r="G7" s="11">
        <f t="shared" si="0"/>
        <v>964340.22641751089</v>
      </c>
      <c r="H7" s="11">
        <f t="shared" si="0"/>
        <v>1791194.1294153072</v>
      </c>
      <c r="I7" s="49" t="s">
        <v>89</v>
      </c>
    </row>
    <row r="8" spans="2:17" x14ac:dyDescent="0.2">
      <c r="B8" s="12" t="s">
        <v>69</v>
      </c>
      <c r="C8" s="27" t="s">
        <v>53</v>
      </c>
      <c r="D8" s="13">
        <v>109</v>
      </c>
      <c r="E8" s="13">
        <v>425.99999999999989</v>
      </c>
      <c r="F8" s="13">
        <v>620.79999999999995</v>
      </c>
      <c r="G8" s="13">
        <v>43112.999999999956</v>
      </c>
      <c r="H8" s="13">
        <v>44268.799999999959</v>
      </c>
      <c r="I8" s="55" t="s">
        <v>145</v>
      </c>
    </row>
    <row r="9" spans="2:17" ht="10.5" x14ac:dyDescent="0.25">
      <c r="B9" s="9" t="s">
        <v>70</v>
      </c>
      <c r="C9" s="28" t="s">
        <v>54</v>
      </c>
      <c r="D9" s="11">
        <v>22345.765942892558</v>
      </c>
      <c r="E9" s="11">
        <v>50050.879320089312</v>
      </c>
      <c r="F9" s="11">
        <v>37367.275717338212</v>
      </c>
      <c r="G9" s="11">
        <v>79469.159340659302</v>
      </c>
      <c r="H9" s="11">
        <v>189233.08032097938</v>
      </c>
      <c r="I9" s="50" t="s">
        <v>146</v>
      </c>
    </row>
    <row r="10" spans="2:17" x14ac:dyDescent="0.2">
      <c r="B10" s="12" t="s">
        <v>71</v>
      </c>
      <c r="C10" s="27" t="s">
        <v>55</v>
      </c>
      <c r="D10" s="13">
        <v>61.285714285714377</v>
      </c>
      <c r="E10" s="13">
        <v>1250</v>
      </c>
      <c r="F10" s="13">
        <v>1067</v>
      </c>
      <c r="G10" s="13">
        <v>8830</v>
      </c>
      <c r="H10" s="13">
        <v>11208.285714285714</v>
      </c>
      <c r="I10" s="55" t="s">
        <v>147</v>
      </c>
    </row>
    <row r="11" spans="2:17" ht="10.5" x14ac:dyDescent="0.25">
      <c r="B11" s="9" t="s">
        <v>72</v>
      </c>
      <c r="C11" s="28" t="s">
        <v>56</v>
      </c>
      <c r="D11" s="11">
        <v>255.13636363636374</v>
      </c>
      <c r="E11" s="11">
        <v>2264.575757575758</v>
      </c>
      <c r="F11" s="11">
        <v>477.11111111111114</v>
      </c>
      <c r="G11" s="11">
        <v>3534</v>
      </c>
      <c r="H11" s="11">
        <v>6530.8232323232332</v>
      </c>
      <c r="I11" s="50" t="s">
        <v>148</v>
      </c>
    </row>
    <row r="12" spans="2:17" x14ac:dyDescent="0.2">
      <c r="B12" s="12" t="s">
        <v>73</v>
      </c>
      <c r="C12" s="27" t="s">
        <v>34</v>
      </c>
      <c r="D12" s="13">
        <v>10619.920370370388</v>
      </c>
      <c r="E12" s="13">
        <v>93269.285643794225</v>
      </c>
      <c r="F12" s="13">
        <v>103232.83572796926</v>
      </c>
      <c r="G12" s="13">
        <v>450786.37736560963</v>
      </c>
      <c r="H12" s="13">
        <v>657908.41910774354</v>
      </c>
      <c r="I12" s="55" t="s">
        <v>141</v>
      </c>
    </row>
    <row r="13" spans="2:17" ht="10.5" x14ac:dyDescent="0.25">
      <c r="B13" s="9" t="s">
        <v>74</v>
      </c>
      <c r="C13" s="28" t="s">
        <v>57</v>
      </c>
      <c r="D13" s="11">
        <v>39585.127684973617</v>
      </c>
      <c r="E13" s="11">
        <v>151366.52693437485</v>
      </c>
      <c r="F13" s="11">
        <v>18890.832775919756</v>
      </c>
      <c r="G13" s="11">
        <v>50621</v>
      </c>
      <c r="H13" s="11">
        <v>260463.48739526822</v>
      </c>
      <c r="I13" s="50" t="s">
        <v>149</v>
      </c>
    </row>
    <row r="14" spans="2:17" x14ac:dyDescent="0.2">
      <c r="B14" s="12" t="s">
        <v>75</v>
      </c>
      <c r="C14" s="27" t="s">
        <v>58</v>
      </c>
      <c r="D14" s="13">
        <v>2017.2455197132635</v>
      </c>
      <c r="E14" s="13">
        <v>30939.30919675561</v>
      </c>
      <c r="F14" s="13">
        <v>8555.3035714285688</v>
      </c>
      <c r="G14" s="13">
        <v>75876.749999999971</v>
      </c>
      <c r="H14" s="13">
        <v>117388.60828789741</v>
      </c>
      <c r="I14" s="55" t="s">
        <v>150</v>
      </c>
    </row>
    <row r="15" spans="2:17" ht="10.5" x14ac:dyDescent="0.25">
      <c r="B15" s="9" t="s">
        <v>76</v>
      </c>
      <c r="C15" s="28" t="s">
        <v>59</v>
      </c>
      <c r="D15" s="11">
        <v>9010.1176470588343</v>
      </c>
      <c r="E15" s="11">
        <v>44252.980519480654</v>
      </c>
      <c r="F15" s="11">
        <v>10990.413793103442</v>
      </c>
      <c r="G15" s="11">
        <v>47289.1</v>
      </c>
      <c r="H15" s="11">
        <v>111542.61195964293</v>
      </c>
      <c r="I15" s="50" t="s">
        <v>151</v>
      </c>
    </row>
    <row r="16" spans="2:17" x14ac:dyDescent="0.2">
      <c r="B16" s="12" t="s">
        <v>77</v>
      </c>
      <c r="C16" s="27" t="s">
        <v>60</v>
      </c>
      <c r="D16" s="13">
        <v>1192.6595959595954</v>
      </c>
      <c r="E16" s="13">
        <v>6340.7083333333339</v>
      </c>
      <c r="F16" s="13">
        <v>5123.2857142857201</v>
      </c>
      <c r="G16" s="13">
        <v>7846.5</v>
      </c>
      <c r="H16" s="13">
        <v>20503.153643578647</v>
      </c>
      <c r="I16" s="55" t="s">
        <v>152</v>
      </c>
    </row>
    <row r="17" spans="2:9" ht="10.5" x14ac:dyDescent="0.25">
      <c r="B17" s="9" t="s">
        <v>78</v>
      </c>
      <c r="C17" s="28" t="s">
        <v>61</v>
      </c>
      <c r="D17" s="11">
        <v>688.25363984674311</v>
      </c>
      <c r="E17" s="11">
        <v>3913.709219858154</v>
      </c>
      <c r="F17" s="11">
        <v>10370.295671313273</v>
      </c>
      <c r="G17" s="11">
        <v>14168.862068965513</v>
      </c>
      <c r="H17" s="11">
        <v>29141.120599983682</v>
      </c>
      <c r="I17" s="50" t="s">
        <v>153</v>
      </c>
    </row>
    <row r="18" spans="2:9" x14ac:dyDescent="0.2">
      <c r="B18" s="12" t="s">
        <v>79</v>
      </c>
      <c r="C18" s="27" t="s">
        <v>62</v>
      </c>
      <c r="D18" s="13">
        <v>1658.0909090909111</v>
      </c>
      <c r="E18" s="13">
        <v>4982.347826086947</v>
      </c>
      <c r="F18" s="13">
        <v>1202.5999999999999</v>
      </c>
      <c r="G18" s="13">
        <v>6869</v>
      </c>
      <c r="H18" s="13">
        <v>14712.038735177857</v>
      </c>
      <c r="I18" s="55" t="s">
        <v>154</v>
      </c>
    </row>
    <row r="19" spans="2:9" ht="10.5" x14ac:dyDescent="0.25">
      <c r="B19" s="9" t="s">
        <v>80</v>
      </c>
      <c r="C19" s="28" t="s">
        <v>63</v>
      </c>
      <c r="D19" s="11">
        <v>5076.5535901836547</v>
      </c>
      <c r="E19" s="11">
        <v>22862.005654814311</v>
      </c>
      <c r="F19" s="11">
        <v>23542.153846153855</v>
      </c>
      <c r="G19" s="11">
        <v>12553</v>
      </c>
      <c r="H19" s="11">
        <v>64033.713091151818</v>
      </c>
      <c r="I19" s="50" t="s">
        <v>142</v>
      </c>
    </row>
    <row r="20" spans="2:9" x14ac:dyDescent="0.2">
      <c r="B20" s="12" t="s">
        <v>81</v>
      </c>
      <c r="C20" s="27" t="s">
        <v>64</v>
      </c>
      <c r="D20" s="13">
        <v>3769.7072816533005</v>
      </c>
      <c r="E20" s="13">
        <v>14989.565882352947</v>
      </c>
      <c r="F20" s="13">
        <v>12128.489166666668</v>
      </c>
      <c r="G20" s="13">
        <v>109933.25000000004</v>
      </c>
      <c r="H20" s="13">
        <v>140821.01233067297</v>
      </c>
      <c r="I20" s="55" t="s">
        <v>143</v>
      </c>
    </row>
    <row r="21" spans="2:9" ht="10.5" x14ac:dyDescent="0.25">
      <c r="B21" s="9" t="s">
        <v>82</v>
      </c>
      <c r="C21" s="28" t="s">
        <v>35</v>
      </c>
      <c r="D21" s="11">
        <v>88</v>
      </c>
      <c r="E21" s="11">
        <v>7628</v>
      </c>
      <c r="F21" s="11">
        <v>9216.0731707317118</v>
      </c>
      <c r="G21" s="11">
        <v>16305.560975609769</v>
      </c>
      <c r="H21" s="11">
        <v>33237.634146341479</v>
      </c>
      <c r="I21" s="50" t="s">
        <v>155</v>
      </c>
    </row>
    <row r="22" spans="2:9" x14ac:dyDescent="0.2">
      <c r="B22" s="12" t="s">
        <v>83</v>
      </c>
      <c r="C22" s="27" t="s">
        <v>65</v>
      </c>
      <c r="D22" s="13">
        <v>865</v>
      </c>
      <c r="E22" s="13">
        <v>15192.543478260857</v>
      </c>
      <c r="F22" s="13">
        <v>6720.5384615384619</v>
      </c>
      <c r="G22" s="13">
        <v>34036.666666666664</v>
      </c>
      <c r="H22" s="13">
        <v>56814.748606465982</v>
      </c>
      <c r="I22" s="55" t="s">
        <v>156</v>
      </c>
    </row>
    <row r="23" spans="2:9" ht="10.5" x14ac:dyDescent="0.25">
      <c r="B23" s="9" t="s">
        <v>84</v>
      </c>
      <c r="C23" s="28" t="s">
        <v>66</v>
      </c>
      <c r="D23" s="11">
        <v>1159</v>
      </c>
      <c r="E23" s="11">
        <v>3421.2142857142935</v>
      </c>
      <c r="F23" s="11">
        <v>1143</v>
      </c>
      <c r="G23" s="11">
        <v>1722</v>
      </c>
      <c r="H23" s="11">
        <v>7445.2142857142935</v>
      </c>
      <c r="I23" s="50" t="s">
        <v>157</v>
      </c>
    </row>
    <row r="24" spans="2:9" x14ac:dyDescent="0.2">
      <c r="B24" s="12" t="s">
        <v>85</v>
      </c>
      <c r="C24" s="27" t="s">
        <v>67</v>
      </c>
      <c r="D24" s="13">
        <v>11939.07403651114</v>
      </c>
      <c r="E24" s="13">
        <v>11490.303921568642</v>
      </c>
      <c r="F24" s="13">
        <v>1126</v>
      </c>
      <c r="G24" s="13">
        <v>1386</v>
      </c>
      <c r="H24" s="13">
        <v>25941.377958079782</v>
      </c>
      <c r="I24" s="55" t="s">
        <v>158</v>
      </c>
    </row>
    <row r="26" spans="2:9" ht="14.5" x14ac:dyDescent="0.35">
      <c r="B26" s="14" t="s">
        <v>43</v>
      </c>
      <c r="D26"/>
      <c r="E26"/>
      <c r="F26"/>
      <c r="G26"/>
      <c r="I26" s="5" t="s">
        <v>115</v>
      </c>
    </row>
    <row r="48" spans="5:5" x14ac:dyDescent="0.2">
      <c r="E48" s="92"/>
    </row>
    <row r="49" spans="5:5" x14ac:dyDescent="0.2">
      <c r="E49" s="92"/>
    </row>
    <row r="50" spans="5:5" x14ac:dyDescent="0.2">
      <c r="E50" s="9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C18F-AB45-4408-90AB-6ED694CA3E21}">
  <dimension ref="B2:U26"/>
  <sheetViews>
    <sheetView showGridLines="0" topLeftCell="C1" zoomScale="106" zoomScaleNormal="106" workbookViewId="0">
      <selection activeCell="L10" sqref="L10"/>
    </sheetView>
  </sheetViews>
  <sheetFormatPr defaultColWidth="8.7265625" defaultRowHeight="10" x14ac:dyDescent="0.2"/>
  <cols>
    <col min="1" max="2" width="8.7265625" style="5"/>
    <col min="3" max="3" width="51.453125" style="5" customWidth="1"/>
    <col min="4" max="12" width="14.26953125" style="5" customWidth="1"/>
    <col min="13" max="13" width="45.54296875" style="5" customWidth="1"/>
    <col min="14" max="16384" width="8.7265625" style="5"/>
  </cols>
  <sheetData>
    <row r="2" spans="2:21" ht="14" x14ac:dyDescent="0.2">
      <c r="B2" s="43" t="s">
        <v>199</v>
      </c>
      <c r="D2" s="6"/>
      <c r="E2" s="6"/>
      <c r="F2" s="6"/>
      <c r="G2" s="6"/>
      <c r="H2" s="6"/>
      <c r="I2" s="6"/>
      <c r="J2" s="6"/>
      <c r="K2" s="6"/>
      <c r="L2" s="6"/>
      <c r="M2" s="47" t="s">
        <v>161</v>
      </c>
      <c r="N2" s="7"/>
      <c r="O2" s="7"/>
      <c r="P2" s="7"/>
      <c r="Q2" s="7"/>
      <c r="R2" s="7"/>
      <c r="S2" s="7"/>
      <c r="T2" s="7"/>
    </row>
    <row r="3" spans="2:21" ht="10.5" x14ac:dyDescent="0.2">
      <c r="B3" s="2" t="s">
        <v>17</v>
      </c>
      <c r="D3" s="6"/>
      <c r="E3" s="6"/>
      <c r="F3" s="6"/>
      <c r="G3" s="6"/>
      <c r="H3" s="6"/>
      <c r="I3" s="6"/>
      <c r="J3" s="6"/>
      <c r="K3" s="6"/>
      <c r="L3" s="6"/>
      <c r="M3" s="7" t="s">
        <v>87</v>
      </c>
      <c r="N3" s="7"/>
      <c r="O3" s="7"/>
      <c r="P3" s="7"/>
      <c r="Q3" s="7"/>
      <c r="R3" s="7"/>
      <c r="S3" s="7"/>
      <c r="T3" s="7"/>
    </row>
    <row r="4" spans="2:21" ht="10.5" x14ac:dyDescent="0.2">
      <c r="C4" s="8"/>
      <c r="D4" s="6"/>
      <c r="E4" s="6"/>
      <c r="F4" s="6"/>
      <c r="G4" s="6"/>
      <c r="H4" s="6"/>
      <c r="I4" s="6"/>
      <c r="J4" s="6"/>
      <c r="K4" s="6"/>
      <c r="L4" s="6"/>
      <c r="M4" s="7"/>
      <c r="N4" s="7"/>
      <c r="O4" s="7"/>
      <c r="P4" s="7"/>
      <c r="Q4" s="7"/>
      <c r="R4" s="7"/>
      <c r="S4" s="7"/>
      <c r="T4" s="7"/>
    </row>
    <row r="5" spans="2:21" ht="10.5" x14ac:dyDescent="0.2">
      <c r="B5" s="32" t="s">
        <v>68</v>
      </c>
      <c r="C5" s="33" t="s">
        <v>205</v>
      </c>
      <c r="D5" s="103" t="s">
        <v>183</v>
      </c>
      <c r="E5" s="104"/>
      <c r="F5" s="104" t="s">
        <v>134</v>
      </c>
      <c r="G5" s="104"/>
      <c r="H5" s="104" t="s">
        <v>136</v>
      </c>
      <c r="I5" s="104"/>
      <c r="J5" s="104" t="s">
        <v>139</v>
      </c>
      <c r="K5" s="104"/>
      <c r="L5" s="35"/>
      <c r="M5" s="39" t="s">
        <v>206</v>
      </c>
      <c r="N5" s="7"/>
      <c r="O5" s="7"/>
      <c r="P5" s="7"/>
      <c r="Q5" s="26"/>
      <c r="R5" s="7"/>
      <c r="S5" s="7"/>
      <c r="T5" s="7"/>
    </row>
    <row r="6" spans="2:21" ht="21" x14ac:dyDescent="0.2">
      <c r="B6" s="36"/>
      <c r="C6" s="36"/>
      <c r="D6" s="37" t="s">
        <v>187</v>
      </c>
      <c r="E6" s="38" t="s">
        <v>188</v>
      </c>
      <c r="F6" s="37" t="s">
        <v>187</v>
      </c>
      <c r="G6" s="38" t="s">
        <v>188</v>
      </c>
      <c r="H6" s="37" t="s">
        <v>187</v>
      </c>
      <c r="I6" s="38" t="s">
        <v>188</v>
      </c>
      <c r="J6" s="37" t="s">
        <v>187</v>
      </c>
      <c r="K6" s="38" t="s">
        <v>188</v>
      </c>
      <c r="L6" s="38" t="s">
        <v>29</v>
      </c>
      <c r="M6" s="39"/>
      <c r="N6" s="7"/>
      <c r="O6" s="7"/>
      <c r="P6" s="7"/>
      <c r="Q6" s="26"/>
      <c r="R6" s="7"/>
      <c r="S6" s="7"/>
      <c r="T6" s="7"/>
      <c r="U6" s="7"/>
    </row>
    <row r="7" spans="2:21" ht="10.5" x14ac:dyDescent="0.25">
      <c r="B7" s="9"/>
      <c r="C7" s="10" t="s">
        <v>29</v>
      </c>
      <c r="D7" s="11">
        <f>SUM(D8:D24)</f>
        <v>385.77554075647708</v>
      </c>
      <c r="E7" s="11">
        <f t="shared" ref="E7:K7" si="0">SUM(E8:E24)</f>
        <v>110054.1627554196</v>
      </c>
      <c r="F7" s="11">
        <f t="shared" si="0"/>
        <v>6811.8980716346005</v>
      </c>
      <c r="G7" s="11">
        <f t="shared" si="0"/>
        <v>457828.05790242524</v>
      </c>
      <c r="H7" s="11">
        <f t="shared" si="0"/>
        <v>5326.2906484170044</v>
      </c>
      <c r="I7" s="11">
        <f t="shared" si="0"/>
        <v>246447.71807914306</v>
      </c>
      <c r="J7" s="11">
        <f t="shared" si="0"/>
        <v>52220.017729395462</v>
      </c>
      <c r="K7" s="11">
        <f t="shared" si="0"/>
        <v>912120.20868811535</v>
      </c>
      <c r="L7" s="11">
        <f>SUM(D7:K7)</f>
        <v>1791194.1294153067</v>
      </c>
      <c r="M7" s="49" t="s">
        <v>89</v>
      </c>
    </row>
    <row r="8" spans="2:21" x14ac:dyDescent="0.2">
      <c r="B8" s="12" t="s">
        <v>69</v>
      </c>
      <c r="C8" s="27" t="s">
        <v>53</v>
      </c>
      <c r="D8" s="13">
        <v>17.5</v>
      </c>
      <c r="E8" s="13">
        <v>91.5</v>
      </c>
      <c r="F8" s="13">
        <v>21.499999999999993</v>
      </c>
      <c r="G8" s="13">
        <v>404.49999999999989</v>
      </c>
      <c r="H8" s="13">
        <v>3</v>
      </c>
      <c r="I8" s="13">
        <v>617.79999999999995</v>
      </c>
      <c r="J8" s="13">
        <v>19452.666666666639</v>
      </c>
      <c r="K8" s="13">
        <v>23660.333333333314</v>
      </c>
      <c r="L8" s="13">
        <f t="shared" ref="L8:L24" si="1">SUM(D8:K8)</f>
        <v>44268.799999999952</v>
      </c>
      <c r="M8" s="55" t="s">
        <v>145</v>
      </c>
    </row>
    <row r="9" spans="2:21" ht="10.5" x14ac:dyDescent="0.25">
      <c r="B9" s="9" t="s">
        <v>70</v>
      </c>
      <c r="C9" s="28" t="s">
        <v>54</v>
      </c>
      <c r="D9" s="11">
        <v>0</v>
      </c>
      <c r="E9" s="11">
        <v>22345.765942892558</v>
      </c>
      <c r="F9" s="11">
        <v>493.04581109366825</v>
      </c>
      <c r="G9" s="11">
        <v>49557.833508995631</v>
      </c>
      <c r="H9" s="11">
        <v>470.72596153846217</v>
      </c>
      <c r="I9" s="11">
        <v>36896.549755799751</v>
      </c>
      <c r="J9" s="11">
        <v>7417.4249084249086</v>
      </c>
      <c r="K9" s="11">
        <v>72051.734432234429</v>
      </c>
      <c r="L9" s="11">
        <f t="shared" si="1"/>
        <v>189233.08032097941</v>
      </c>
      <c r="M9" s="50" t="s">
        <v>146</v>
      </c>
    </row>
    <row r="10" spans="2:21" x14ac:dyDescent="0.2">
      <c r="B10" s="12" t="s">
        <v>71</v>
      </c>
      <c r="C10" s="27" t="s">
        <v>55</v>
      </c>
      <c r="D10" s="13">
        <v>0</v>
      </c>
      <c r="E10" s="13">
        <v>61.285714285714377</v>
      </c>
      <c r="F10" s="13">
        <v>80</v>
      </c>
      <c r="G10" s="13">
        <v>1170</v>
      </c>
      <c r="H10" s="13">
        <v>281</v>
      </c>
      <c r="I10" s="13">
        <v>786</v>
      </c>
      <c r="J10" s="13">
        <v>2190</v>
      </c>
      <c r="K10" s="13">
        <v>6640</v>
      </c>
      <c r="L10" s="13">
        <f t="shared" si="1"/>
        <v>11208.285714285714</v>
      </c>
      <c r="M10" s="55" t="s">
        <v>147</v>
      </c>
    </row>
    <row r="11" spans="2:21" ht="10.5" x14ac:dyDescent="0.25">
      <c r="B11" s="9" t="s">
        <v>72</v>
      </c>
      <c r="C11" s="28" t="s">
        <v>56</v>
      </c>
      <c r="D11" s="11">
        <v>0</v>
      </c>
      <c r="E11" s="11">
        <v>255.13636363636374</v>
      </c>
      <c r="F11" s="11">
        <v>20.666666666666679</v>
      </c>
      <c r="G11" s="11">
        <v>2243.909090909091</v>
      </c>
      <c r="H11" s="11">
        <v>4.8888888888888902</v>
      </c>
      <c r="I11" s="11">
        <v>472.22222222222223</v>
      </c>
      <c r="J11" s="11">
        <v>12</v>
      </c>
      <c r="K11" s="11">
        <v>3522</v>
      </c>
      <c r="L11" s="11">
        <f t="shared" si="1"/>
        <v>6530.8232323232323</v>
      </c>
      <c r="M11" s="50" t="s">
        <v>148</v>
      </c>
    </row>
    <row r="12" spans="2:21" x14ac:dyDescent="0.2">
      <c r="B12" s="12" t="s">
        <v>73</v>
      </c>
      <c r="C12" s="27" t="s">
        <v>34</v>
      </c>
      <c r="D12" s="13">
        <v>43.570370370370398</v>
      </c>
      <c r="E12" s="13">
        <v>10576.350000000019</v>
      </c>
      <c r="F12" s="13">
        <v>3056.1850110298415</v>
      </c>
      <c r="G12" s="13">
        <v>90213.100632764399</v>
      </c>
      <c r="H12" s="13">
        <v>1455.094827586204</v>
      </c>
      <c r="I12" s="13">
        <v>101777.74090038305</v>
      </c>
      <c r="J12" s="13">
        <v>1855.1567543248557</v>
      </c>
      <c r="K12" s="13">
        <v>448931.22061128466</v>
      </c>
      <c r="L12" s="13">
        <f t="shared" si="1"/>
        <v>657908.41910774342</v>
      </c>
      <c r="M12" s="55" t="s">
        <v>141</v>
      </c>
    </row>
    <row r="13" spans="2:21" ht="10.5" x14ac:dyDescent="0.25">
      <c r="B13" s="9" t="s">
        <v>74</v>
      </c>
      <c r="C13" s="28" t="s">
        <v>57</v>
      </c>
      <c r="D13" s="11">
        <v>41.296875</v>
      </c>
      <c r="E13" s="11">
        <v>39543.830809973617</v>
      </c>
      <c r="F13" s="11">
        <v>882.44645904437004</v>
      </c>
      <c r="G13" s="11">
        <v>150484.08047533047</v>
      </c>
      <c r="H13" s="11">
        <v>133.74414715719072</v>
      </c>
      <c r="I13" s="11">
        <v>18757.088628762569</v>
      </c>
      <c r="J13" s="11">
        <v>752</v>
      </c>
      <c r="K13" s="11">
        <v>49869</v>
      </c>
      <c r="L13" s="11">
        <f t="shared" si="1"/>
        <v>260463.48739526822</v>
      </c>
      <c r="M13" s="50" t="s">
        <v>149</v>
      </c>
    </row>
    <row r="14" spans="2:21" x14ac:dyDescent="0.2">
      <c r="B14" s="12" t="s">
        <v>75</v>
      </c>
      <c r="C14" s="27" t="s">
        <v>58</v>
      </c>
      <c r="D14" s="13">
        <v>20.8888888888889</v>
      </c>
      <c r="E14" s="13">
        <v>1996.3566308243746</v>
      </c>
      <c r="F14" s="13">
        <v>19.58653846153846</v>
      </c>
      <c r="G14" s="13">
        <v>30919.722658294078</v>
      </c>
      <c r="H14" s="13">
        <v>322.51785714285683</v>
      </c>
      <c r="I14" s="13">
        <v>8232.7857142857119</v>
      </c>
      <c r="J14" s="13">
        <v>4176.4821428571431</v>
      </c>
      <c r="K14" s="13">
        <v>71700.267857142826</v>
      </c>
      <c r="L14" s="13">
        <f t="shared" si="1"/>
        <v>117388.60828789743</v>
      </c>
      <c r="M14" s="55" t="s">
        <v>150</v>
      </c>
    </row>
    <row r="15" spans="2:21" ht="10.5" x14ac:dyDescent="0.25">
      <c r="B15" s="9" t="s">
        <v>76</v>
      </c>
      <c r="C15" s="28" t="s">
        <v>59</v>
      </c>
      <c r="D15" s="11">
        <v>0</v>
      </c>
      <c r="E15" s="11">
        <v>9010.1176470588343</v>
      </c>
      <c r="F15" s="11">
        <v>71.818181818181998</v>
      </c>
      <c r="G15" s="11">
        <v>44181.16233766247</v>
      </c>
      <c r="H15" s="11">
        <v>30.448275862068954</v>
      </c>
      <c r="I15" s="11">
        <v>10959.965517241375</v>
      </c>
      <c r="J15" s="11">
        <v>214.89999999999998</v>
      </c>
      <c r="K15" s="11">
        <v>47074.200000000004</v>
      </c>
      <c r="L15" s="11">
        <f t="shared" si="1"/>
        <v>111542.61195964293</v>
      </c>
      <c r="M15" s="50" t="s">
        <v>151</v>
      </c>
    </row>
    <row r="16" spans="2:21" x14ac:dyDescent="0.2">
      <c r="B16" s="12" t="s">
        <v>77</v>
      </c>
      <c r="C16" s="27" t="s">
        <v>60</v>
      </c>
      <c r="D16" s="13">
        <v>66.834343434343353</v>
      </c>
      <c r="E16" s="13">
        <v>1125.8252525252519</v>
      </c>
      <c r="F16" s="13">
        <v>72.5625</v>
      </c>
      <c r="G16" s="13">
        <v>6268.1458333333339</v>
      </c>
      <c r="H16" s="13">
        <v>123.50000000000004</v>
      </c>
      <c r="I16" s="13">
        <v>4999.7857142857192</v>
      </c>
      <c r="J16" s="13">
        <v>2941</v>
      </c>
      <c r="K16" s="13">
        <v>4905.5</v>
      </c>
      <c r="L16" s="13">
        <f t="shared" si="1"/>
        <v>20503.153643578647</v>
      </c>
      <c r="M16" s="55" t="s">
        <v>152</v>
      </c>
    </row>
    <row r="17" spans="2:13" ht="10.5" x14ac:dyDescent="0.25">
      <c r="B17" s="9" t="s">
        <v>78</v>
      </c>
      <c r="C17" s="28" t="s">
        <v>61</v>
      </c>
      <c r="D17" s="11">
        <v>3.5172413793103399</v>
      </c>
      <c r="E17" s="11">
        <v>684.73639846743276</v>
      </c>
      <c r="F17" s="11">
        <v>385.98826118855453</v>
      </c>
      <c r="G17" s="11">
        <v>3527.7209586696003</v>
      </c>
      <c r="H17" s="11">
        <v>1743.5084372707256</v>
      </c>
      <c r="I17" s="11">
        <v>8626.7872340425529</v>
      </c>
      <c r="J17" s="11">
        <v>4188.9310344827572</v>
      </c>
      <c r="K17" s="11">
        <v>9979.9310344827536</v>
      </c>
      <c r="L17" s="11">
        <f t="shared" si="1"/>
        <v>29141.120599983689</v>
      </c>
      <c r="M17" s="50" t="s">
        <v>153</v>
      </c>
    </row>
    <row r="18" spans="2:13" x14ac:dyDescent="0.2">
      <c r="B18" s="12" t="s">
        <v>79</v>
      </c>
      <c r="C18" s="27" t="s">
        <v>62</v>
      </c>
      <c r="D18" s="13">
        <v>58.727272727272798</v>
      </c>
      <c r="E18" s="13">
        <v>1599.3636363636383</v>
      </c>
      <c r="F18" s="13">
        <v>187.869565217391</v>
      </c>
      <c r="G18" s="13">
        <v>4794.4782608695559</v>
      </c>
      <c r="H18" s="13">
        <v>30</v>
      </c>
      <c r="I18" s="13">
        <v>1172.6000000000001</v>
      </c>
      <c r="J18" s="13">
        <v>939</v>
      </c>
      <c r="K18" s="13">
        <v>5930</v>
      </c>
      <c r="L18" s="13">
        <f t="shared" si="1"/>
        <v>14712.038735177859</v>
      </c>
      <c r="M18" s="55" t="s">
        <v>154</v>
      </c>
    </row>
    <row r="19" spans="2:13" ht="10.5" x14ac:dyDescent="0.25">
      <c r="B19" s="9" t="s">
        <v>80</v>
      </c>
      <c r="C19" s="28" t="s">
        <v>63</v>
      </c>
      <c r="D19" s="11">
        <v>57.526755852842896</v>
      </c>
      <c r="E19" s="11">
        <v>5019.0268343308107</v>
      </c>
      <c r="F19" s="11">
        <v>658.31553643724783</v>
      </c>
      <c r="G19" s="11">
        <v>22203.690118377064</v>
      </c>
      <c r="H19" s="11">
        <v>125</v>
      </c>
      <c r="I19" s="11">
        <v>23417.153846153855</v>
      </c>
      <c r="J19" s="11">
        <v>197</v>
      </c>
      <c r="K19" s="11">
        <v>12356</v>
      </c>
      <c r="L19" s="11">
        <f t="shared" si="1"/>
        <v>64033.713091151818</v>
      </c>
      <c r="M19" s="50" t="s">
        <v>142</v>
      </c>
    </row>
    <row r="20" spans="2:13" x14ac:dyDescent="0.2">
      <c r="B20" s="12" t="s">
        <v>81</v>
      </c>
      <c r="C20" s="27" t="s">
        <v>64</v>
      </c>
      <c r="D20" s="13">
        <v>35.913793103448398</v>
      </c>
      <c r="E20" s="13">
        <v>3733.7934885498521</v>
      </c>
      <c r="F20" s="13">
        <v>149.40823529411765</v>
      </c>
      <c r="G20" s="13">
        <v>14840.157647058828</v>
      </c>
      <c r="H20" s="13">
        <v>189.92416666666668</v>
      </c>
      <c r="I20" s="13">
        <v>11938.565000000002</v>
      </c>
      <c r="J20" s="13">
        <v>1349.2692307692309</v>
      </c>
      <c r="K20" s="13">
        <v>108583.98076923081</v>
      </c>
      <c r="L20" s="13">
        <f t="shared" si="1"/>
        <v>140821.01233067297</v>
      </c>
      <c r="M20" s="55" t="s">
        <v>143</v>
      </c>
    </row>
    <row r="21" spans="2:13" ht="10.5" x14ac:dyDescent="0.25">
      <c r="B21" s="9" t="s">
        <v>82</v>
      </c>
      <c r="C21" s="28" t="s">
        <v>35</v>
      </c>
      <c r="D21" s="11">
        <v>0</v>
      </c>
      <c r="E21" s="11">
        <v>88</v>
      </c>
      <c r="F21" s="11">
        <v>62.6875</v>
      </c>
      <c r="G21" s="11">
        <v>7565.3125</v>
      </c>
      <c r="H21" s="11">
        <v>94.707317073170785</v>
      </c>
      <c r="I21" s="11">
        <v>9121.3658536585444</v>
      </c>
      <c r="J21" s="11">
        <v>797.85365853658595</v>
      </c>
      <c r="K21" s="11">
        <v>15507.70731707318</v>
      </c>
      <c r="L21" s="11">
        <f t="shared" si="1"/>
        <v>33237.634146341486</v>
      </c>
      <c r="M21" s="50" t="s">
        <v>155</v>
      </c>
    </row>
    <row r="22" spans="2:13" x14ac:dyDescent="0.2">
      <c r="B22" s="12" t="s">
        <v>83</v>
      </c>
      <c r="C22" s="27" t="s">
        <v>65</v>
      </c>
      <c r="D22" s="13">
        <v>40</v>
      </c>
      <c r="E22" s="13">
        <v>825</v>
      </c>
      <c r="F22" s="13">
        <v>388.41304347826082</v>
      </c>
      <c r="G22" s="13">
        <v>14804.130434782595</v>
      </c>
      <c r="H22" s="13">
        <v>88.230769230769255</v>
      </c>
      <c r="I22" s="13">
        <v>6632.3076923076951</v>
      </c>
      <c r="J22" s="13">
        <v>5699.333333333333</v>
      </c>
      <c r="K22" s="13">
        <v>28337.333333333332</v>
      </c>
      <c r="L22" s="13">
        <f t="shared" si="1"/>
        <v>56814.748606465982</v>
      </c>
      <c r="M22" s="55" t="s">
        <v>156</v>
      </c>
    </row>
    <row r="23" spans="2:13" ht="10.5" x14ac:dyDescent="0.25">
      <c r="B23" s="9" t="s">
        <v>84</v>
      </c>
      <c r="C23" s="28" t="s">
        <v>66</v>
      </c>
      <c r="D23" s="11">
        <v>0</v>
      </c>
      <c r="E23" s="11">
        <v>1159</v>
      </c>
      <c r="F23" s="11">
        <v>43.071428571428598</v>
      </c>
      <c r="G23" s="11">
        <v>3378.1428571428651</v>
      </c>
      <c r="H23" s="11">
        <v>66</v>
      </c>
      <c r="I23" s="11">
        <v>1077</v>
      </c>
      <c r="J23" s="11">
        <v>37</v>
      </c>
      <c r="K23" s="11">
        <v>1685</v>
      </c>
      <c r="L23" s="11">
        <f t="shared" si="1"/>
        <v>7445.2142857142935</v>
      </c>
      <c r="M23" s="50" t="s">
        <v>157</v>
      </c>
    </row>
    <row r="24" spans="2:13" x14ac:dyDescent="0.2">
      <c r="B24" s="12" t="s">
        <v>85</v>
      </c>
      <c r="C24" s="27" t="s">
        <v>67</v>
      </c>
      <c r="D24" s="13">
        <v>0</v>
      </c>
      <c r="E24" s="13">
        <v>11939.07403651114</v>
      </c>
      <c r="F24" s="13">
        <v>218.33333333333368</v>
      </c>
      <c r="G24" s="13">
        <v>11271.970588235308</v>
      </c>
      <c r="H24" s="13">
        <v>164</v>
      </c>
      <c r="I24" s="13">
        <v>962</v>
      </c>
      <c r="J24" s="13">
        <v>0</v>
      </c>
      <c r="K24" s="13">
        <v>1386</v>
      </c>
      <c r="L24" s="13">
        <f t="shared" si="1"/>
        <v>25941.377958079782</v>
      </c>
      <c r="M24" s="55" t="s">
        <v>158</v>
      </c>
    </row>
    <row r="26" spans="2:13" x14ac:dyDescent="0.2">
      <c r="B26" s="14" t="s">
        <v>43</v>
      </c>
      <c r="M26" s="5" t="s">
        <v>115</v>
      </c>
    </row>
  </sheetData>
  <mergeCells count="4">
    <mergeCell ref="D5:E5"/>
    <mergeCell ref="F5:G5"/>
    <mergeCell ref="H5:I5"/>
    <mergeCell ref="J5:K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D54D-C978-4EF5-93F0-2C2CDE88AD14}">
  <dimension ref="B2:U26"/>
  <sheetViews>
    <sheetView showGridLines="0" zoomScale="99" zoomScaleNormal="99" workbookViewId="0">
      <selection activeCell="E38" sqref="E38"/>
    </sheetView>
  </sheetViews>
  <sheetFormatPr defaultColWidth="8.7265625" defaultRowHeight="10" x14ac:dyDescent="0.2"/>
  <cols>
    <col min="1" max="2" width="8.7265625" style="5"/>
    <col min="3" max="3" width="51.453125" style="5" customWidth="1"/>
    <col min="4" max="12" width="14.26953125" style="5" customWidth="1"/>
    <col min="13" max="13" width="45.54296875" style="5" customWidth="1"/>
    <col min="14" max="16384" width="8.7265625" style="5"/>
  </cols>
  <sheetData>
    <row r="2" spans="2:21" ht="14" x14ac:dyDescent="0.2">
      <c r="B2" s="43" t="s">
        <v>200</v>
      </c>
      <c r="D2" s="6"/>
      <c r="E2" s="6"/>
      <c r="F2" s="6"/>
      <c r="G2" s="6"/>
      <c r="H2" s="6"/>
      <c r="I2" s="6"/>
      <c r="J2" s="6"/>
      <c r="K2" s="6"/>
      <c r="L2" s="105" t="s">
        <v>162</v>
      </c>
      <c r="M2" s="105"/>
      <c r="N2" s="7"/>
      <c r="O2" s="7"/>
      <c r="P2" s="7"/>
      <c r="Q2" s="7"/>
      <c r="R2" s="7"/>
      <c r="S2" s="7"/>
      <c r="T2" s="7"/>
    </row>
    <row r="3" spans="2:21" ht="10.5" x14ac:dyDescent="0.2">
      <c r="B3" s="2" t="s">
        <v>17</v>
      </c>
      <c r="D3" s="6"/>
      <c r="E3" s="6"/>
      <c r="F3" s="6"/>
      <c r="G3" s="6"/>
      <c r="H3" s="6"/>
      <c r="I3" s="6"/>
      <c r="J3" s="6"/>
      <c r="K3" s="6"/>
      <c r="L3" s="6"/>
      <c r="M3" s="7" t="s">
        <v>87</v>
      </c>
      <c r="N3" s="7"/>
      <c r="O3" s="7"/>
      <c r="P3" s="7"/>
      <c r="Q3" s="7"/>
      <c r="R3" s="7"/>
      <c r="S3" s="7"/>
      <c r="T3" s="7"/>
    </row>
    <row r="4" spans="2:21" ht="10.5" x14ac:dyDescent="0.2">
      <c r="C4" s="8"/>
      <c r="D4" s="6"/>
      <c r="E4" s="6"/>
      <c r="F4" s="6"/>
      <c r="G4" s="6"/>
      <c r="H4" s="6"/>
      <c r="I4" s="6"/>
      <c r="J4" s="6"/>
      <c r="K4" s="6"/>
      <c r="L4" s="6"/>
      <c r="M4" s="7"/>
      <c r="N4" s="7"/>
      <c r="O4" s="7"/>
      <c r="P4" s="7"/>
      <c r="Q4" s="7"/>
      <c r="R4" s="7"/>
      <c r="S4" s="7"/>
      <c r="T4" s="7"/>
    </row>
    <row r="5" spans="2:21" ht="10.5" x14ac:dyDescent="0.2">
      <c r="B5" s="32" t="s">
        <v>68</v>
      </c>
      <c r="C5" s="33" t="s">
        <v>205</v>
      </c>
      <c r="D5" s="103" t="s">
        <v>183</v>
      </c>
      <c r="E5" s="104"/>
      <c r="F5" s="104" t="s">
        <v>134</v>
      </c>
      <c r="G5" s="104"/>
      <c r="H5" s="104" t="s">
        <v>137</v>
      </c>
      <c r="I5" s="104"/>
      <c r="J5" s="104" t="s">
        <v>140</v>
      </c>
      <c r="K5" s="104"/>
      <c r="L5" s="35"/>
      <c r="M5" s="39" t="s">
        <v>206</v>
      </c>
      <c r="N5" s="7"/>
      <c r="O5" s="7"/>
      <c r="P5" s="7"/>
      <c r="Q5" s="26"/>
      <c r="R5" s="7"/>
      <c r="S5" s="7"/>
      <c r="T5" s="7"/>
    </row>
    <row r="6" spans="2:21" ht="10.5" x14ac:dyDescent="0.2">
      <c r="B6" s="36"/>
      <c r="C6" s="36"/>
      <c r="D6" s="37" t="s">
        <v>109</v>
      </c>
      <c r="E6" s="38" t="s">
        <v>108</v>
      </c>
      <c r="F6" s="37" t="s">
        <v>109</v>
      </c>
      <c r="G6" s="38" t="s">
        <v>108</v>
      </c>
      <c r="H6" s="37" t="s">
        <v>109</v>
      </c>
      <c r="I6" s="38" t="s">
        <v>108</v>
      </c>
      <c r="J6" s="37" t="s">
        <v>109</v>
      </c>
      <c r="K6" s="38" t="s">
        <v>108</v>
      </c>
      <c r="L6" s="38" t="s">
        <v>110</v>
      </c>
      <c r="M6" s="39"/>
      <c r="N6" s="7"/>
      <c r="O6" s="7"/>
      <c r="P6" s="7"/>
      <c r="Q6" s="26"/>
      <c r="R6" s="7"/>
      <c r="S6" s="7"/>
      <c r="T6" s="7"/>
      <c r="U6" s="7"/>
    </row>
    <row r="7" spans="2:21" ht="10.5" x14ac:dyDescent="0.25">
      <c r="B7" s="9"/>
      <c r="C7" s="10" t="s">
        <v>29</v>
      </c>
      <c r="D7" s="11">
        <f>SUM(D8:D24)</f>
        <v>101833.82835282579</v>
      </c>
      <c r="E7" s="11">
        <f t="shared" ref="E7:L7" si="0">SUM(E8:E24)</f>
        <v>8606.1099433503077</v>
      </c>
      <c r="F7" s="11">
        <f t="shared" si="0"/>
        <v>409067.7958661358</v>
      </c>
      <c r="G7" s="11">
        <f t="shared" si="0"/>
        <v>55572.160107924181</v>
      </c>
      <c r="H7" s="11">
        <f t="shared" si="0"/>
        <v>223681.58724444229</v>
      </c>
      <c r="I7" s="11">
        <f t="shared" si="0"/>
        <v>28092.42148311772</v>
      </c>
      <c r="J7" s="11">
        <f t="shared" si="0"/>
        <v>861423.22657408577</v>
      </c>
      <c r="K7" s="11">
        <f t="shared" si="0"/>
        <v>102916.99984342509</v>
      </c>
      <c r="L7" s="11">
        <f t="shared" si="0"/>
        <v>1791194.1294153072</v>
      </c>
      <c r="M7" s="49" t="s">
        <v>89</v>
      </c>
    </row>
    <row r="8" spans="2:21" x14ac:dyDescent="0.2">
      <c r="B8" s="12" t="s">
        <v>69</v>
      </c>
      <c r="C8" s="27" t="s">
        <v>53</v>
      </c>
      <c r="D8" s="13">
        <v>54.5</v>
      </c>
      <c r="E8" s="13">
        <v>54.5</v>
      </c>
      <c r="F8" s="13">
        <v>338.99999999999983</v>
      </c>
      <c r="G8" s="13">
        <v>86.999999999999957</v>
      </c>
      <c r="H8" s="13">
        <v>580.59999999999991</v>
      </c>
      <c r="I8" s="13">
        <v>40.199999999999996</v>
      </c>
      <c r="J8" s="13">
        <v>31607.999999999978</v>
      </c>
      <c r="K8" s="13">
        <v>11504.999999999978</v>
      </c>
      <c r="L8" s="13">
        <v>44268.799999999959</v>
      </c>
      <c r="M8" s="55" t="s">
        <v>145</v>
      </c>
    </row>
    <row r="9" spans="2:21" ht="10.5" x14ac:dyDescent="0.25">
      <c r="B9" s="9" t="s">
        <v>70</v>
      </c>
      <c r="C9" s="28" t="s">
        <v>54</v>
      </c>
      <c r="D9" s="11">
        <v>21776.886299128841</v>
      </c>
      <c r="E9" s="11">
        <v>568.87964376372656</v>
      </c>
      <c r="F9" s="11">
        <v>48496.623884822802</v>
      </c>
      <c r="G9" s="11">
        <v>1554.2554352665072</v>
      </c>
      <c r="H9" s="11">
        <v>36554.261675824171</v>
      </c>
      <c r="I9" s="11">
        <v>813.01404151404176</v>
      </c>
      <c r="J9" s="11">
        <v>75400.502442002413</v>
      </c>
      <c r="K9" s="11">
        <v>4068.6568986568982</v>
      </c>
      <c r="L9" s="11">
        <v>189233.08032097941</v>
      </c>
      <c r="M9" s="50" t="s">
        <v>146</v>
      </c>
    </row>
    <row r="10" spans="2:21" x14ac:dyDescent="0.2">
      <c r="B10" s="12" t="s">
        <v>71</v>
      </c>
      <c r="C10" s="27" t="s">
        <v>55</v>
      </c>
      <c r="D10" s="13">
        <v>61.285714285714377</v>
      </c>
      <c r="E10" s="13">
        <v>0</v>
      </c>
      <c r="F10" s="13">
        <v>1225</v>
      </c>
      <c r="G10" s="13">
        <v>25</v>
      </c>
      <c r="H10" s="13">
        <v>960</v>
      </c>
      <c r="I10" s="13">
        <v>107</v>
      </c>
      <c r="J10" s="13">
        <v>8078</v>
      </c>
      <c r="K10" s="13">
        <v>752</v>
      </c>
      <c r="L10" s="13">
        <v>11208.285714285714</v>
      </c>
      <c r="M10" s="55" t="s">
        <v>147</v>
      </c>
    </row>
    <row r="11" spans="2:21" ht="10.5" x14ac:dyDescent="0.25">
      <c r="B11" s="9" t="s">
        <v>72</v>
      </c>
      <c r="C11" s="28" t="s">
        <v>56</v>
      </c>
      <c r="D11" s="11">
        <v>254.13636363636374</v>
      </c>
      <c r="E11" s="11">
        <v>1</v>
      </c>
      <c r="F11" s="11">
        <v>2233.9393939393944</v>
      </c>
      <c r="G11" s="11">
        <v>30.636363636363662</v>
      </c>
      <c r="H11" s="11">
        <v>449.11111111111114</v>
      </c>
      <c r="I11" s="11">
        <v>28</v>
      </c>
      <c r="J11" s="11">
        <v>3478</v>
      </c>
      <c r="K11" s="11">
        <v>56</v>
      </c>
      <c r="L11" s="11">
        <v>6530.8232323232332</v>
      </c>
      <c r="M11" s="50" t="s">
        <v>148</v>
      </c>
    </row>
    <row r="12" spans="2:21" x14ac:dyDescent="0.2">
      <c r="B12" s="12" t="s">
        <v>73</v>
      </c>
      <c r="C12" s="27" t="s">
        <v>34</v>
      </c>
      <c r="D12" s="13">
        <v>10243.094444444459</v>
      </c>
      <c r="E12" s="13">
        <v>376.82592592592619</v>
      </c>
      <c r="F12" s="13">
        <v>90160.928988157408</v>
      </c>
      <c r="G12" s="13">
        <v>3108.3566556368301</v>
      </c>
      <c r="H12" s="13">
        <v>100386.55548299073</v>
      </c>
      <c r="I12" s="13">
        <v>2846.2802449785181</v>
      </c>
      <c r="J12" s="13">
        <v>443728.34359398531</v>
      </c>
      <c r="K12" s="13">
        <v>7058.0337716242775</v>
      </c>
      <c r="L12" s="13">
        <v>657908.41910774354</v>
      </c>
      <c r="M12" s="55" t="s">
        <v>141</v>
      </c>
    </row>
    <row r="13" spans="2:21" ht="10.5" x14ac:dyDescent="0.25">
      <c r="B13" s="9" t="s">
        <v>74</v>
      </c>
      <c r="C13" s="28" t="s">
        <v>57</v>
      </c>
      <c r="D13" s="11">
        <v>37308.325530536749</v>
      </c>
      <c r="E13" s="11">
        <v>2276.8021544368653</v>
      </c>
      <c r="F13" s="11">
        <v>137202.30195433606</v>
      </c>
      <c r="G13" s="11">
        <v>14164.22498003886</v>
      </c>
      <c r="H13" s="11">
        <v>16564.590301003365</v>
      </c>
      <c r="I13" s="11">
        <v>2326.2424749163915</v>
      </c>
      <c r="J13" s="11">
        <v>48064</v>
      </c>
      <c r="K13" s="11">
        <v>2557</v>
      </c>
      <c r="L13" s="11">
        <v>260463.48739526828</v>
      </c>
      <c r="M13" s="50" t="s">
        <v>149</v>
      </c>
    </row>
    <row r="14" spans="2:21" x14ac:dyDescent="0.2">
      <c r="B14" s="12" t="s">
        <v>75</v>
      </c>
      <c r="C14" s="27" t="s">
        <v>58</v>
      </c>
      <c r="D14" s="13">
        <v>1965.711469534052</v>
      </c>
      <c r="E14" s="13">
        <v>51.534050179211498</v>
      </c>
      <c r="F14" s="13">
        <v>29685.02694924123</v>
      </c>
      <c r="G14" s="13">
        <v>1254.2822475143901</v>
      </c>
      <c r="H14" s="13">
        <v>7967.7499999999973</v>
      </c>
      <c r="I14" s="13">
        <v>587.5535714285711</v>
      </c>
      <c r="J14" s="13">
        <v>64469.160714285688</v>
      </c>
      <c r="K14" s="13">
        <v>11407.589285714284</v>
      </c>
      <c r="L14" s="13">
        <v>117388.60828789743</v>
      </c>
      <c r="M14" s="55" t="s">
        <v>150</v>
      </c>
    </row>
    <row r="15" spans="2:21" ht="10.5" x14ac:dyDescent="0.25">
      <c r="B15" s="9" t="s">
        <v>76</v>
      </c>
      <c r="C15" s="28" t="s">
        <v>59</v>
      </c>
      <c r="D15" s="11">
        <v>8344.9411764706001</v>
      </c>
      <c r="E15" s="11">
        <v>665.17647058823604</v>
      </c>
      <c r="F15" s="11">
        <v>39988.207792207926</v>
      </c>
      <c r="G15" s="11">
        <v>4264.7727272727379</v>
      </c>
      <c r="H15" s="11">
        <v>9282.4999999999982</v>
      </c>
      <c r="I15" s="11">
        <v>1707.9137931034477</v>
      </c>
      <c r="J15" s="11">
        <v>39433.199999999997</v>
      </c>
      <c r="K15" s="11">
        <v>7855.9</v>
      </c>
      <c r="L15" s="11">
        <v>111542.61195964293</v>
      </c>
      <c r="M15" s="50" t="s">
        <v>151</v>
      </c>
    </row>
    <row r="16" spans="2:21" x14ac:dyDescent="0.2">
      <c r="B16" s="12" t="s">
        <v>77</v>
      </c>
      <c r="C16" s="27" t="s">
        <v>60</v>
      </c>
      <c r="D16" s="13">
        <v>1012.1646464646461</v>
      </c>
      <c r="E16" s="13">
        <v>180.49494949494934</v>
      </c>
      <c r="F16" s="13">
        <v>4644.0625</v>
      </c>
      <c r="G16" s="13">
        <v>1696.6458333333337</v>
      </c>
      <c r="H16" s="13">
        <v>4590.5000000000045</v>
      </c>
      <c r="I16" s="13">
        <v>532.78571428571513</v>
      </c>
      <c r="J16" s="13">
        <v>6012</v>
      </c>
      <c r="K16" s="13">
        <v>1834.5</v>
      </c>
      <c r="L16" s="13">
        <v>20503.153643578647</v>
      </c>
      <c r="M16" s="55" t="s">
        <v>152</v>
      </c>
    </row>
    <row r="17" spans="2:13" ht="10.5" x14ac:dyDescent="0.25">
      <c r="B17" s="9" t="s">
        <v>78</v>
      </c>
      <c r="C17" s="28" t="s">
        <v>61</v>
      </c>
      <c r="D17" s="11">
        <v>573.66551724137923</v>
      </c>
      <c r="E17" s="11">
        <v>114.58812260536396</v>
      </c>
      <c r="F17" s="11">
        <v>2802.7752506725346</v>
      </c>
      <c r="G17" s="11">
        <v>1110.9339691856194</v>
      </c>
      <c r="H17" s="11">
        <v>6845.2037172902874</v>
      </c>
      <c r="I17" s="11">
        <v>3525.0919540229879</v>
      </c>
      <c r="J17" s="11">
        <v>8476.8620689655145</v>
      </c>
      <c r="K17" s="11">
        <v>5691.9999999999982</v>
      </c>
      <c r="L17" s="11">
        <v>29141.120599983689</v>
      </c>
      <c r="M17" s="50" t="s">
        <v>153</v>
      </c>
    </row>
    <row r="18" spans="2:13" x14ac:dyDescent="0.2">
      <c r="B18" s="12" t="s">
        <v>79</v>
      </c>
      <c r="C18" s="27" t="s">
        <v>62</v>
      </c>
      <c r="D18" s="13">
        <v>1344.0909090909106</v>
      </c>
      <c r="E18" s="13">
        <v>314.0000000000004</v>
      </c>
      <c r="F18" s="13">
        <v>4143.7826086956456</v>
      </c>
      <c r="G18" s="13">
        <v>838.56521739130301</v>
      </c>
      <c r="H18" s="13">
        <v>952</v>
      </c>
      <c r="I18" s="13">
        <v>250.60000000000002</v>
      </c>
      <c r="J18" s="13">
        <v>5870</v>
      </c>
      <c r="K18" s="13">
        <v>999</v>
      </c>
      <c r="L18" s="13">
        <v>14712.038735177859</v>
      </c>
      <c r="M18" s="55" t="s">
        <v>154</v>
      </c>
    </row>
    <row r="19" spans="2:13" ht="10.5" x14ac:dyDescent="0.25">
      <c r="B19" s="9" t="s">
        <v>80</v>
      </c>
      <c r="C19" s="28" t="s">
        <v>63</v>
      </c>
      <c r="D19" s="11">
        <v>4308.7037750102663</v>
      </c>
      <c r="E19" s="11">
        <v>767.84981517338474</v>
      </c>
      <c r="F19" s="11">
        <v>18168.865391949781</v>
      </c>
      <c r="G19" s="11">
        <v>4693.1402628645201</v>
      </c>
      <c r="H19" s="11">
        <v>20534.461538461546</v>
      </c>
      <c r="I19" s="11">
        <v>3007.6923076923085</v>
      </c>
      <c r="J19" s="11">
        <v>9129</v>
      </c>
      <c r="K19" s="11">
        <v>3424</v>
      </c>
      <c r="L19" s="11">
        <v>64033.713091151803</v>
      </c>
      <c r="M19" s="50" t="s">
        <v>142</v>
      </c>
    </row>
    <row r="20" spans="2:13" x14ac:dyDescent="0.2">
      <c r="B20" s="12" t="s">
        <v>81</v>
      </c>
      <c r="C20" s="27" t="s">
        <v>64</v>
      </c>
      <c r="D20" s="13">
        <v>3420.6940418026375</v>
      </c>
      <c r="E20" s="13">
        <v>349.01323985066369</v>
      </c>
      <c r="F20" s="13">
        <v>11964.340980392155</v>
      </c>
      <c r="G20" s="13">
        <v>3025.2249019607843</v>
      </c>
      <c r="H20" s="13">
        <v>10553.918333333335</v>
      </c>
      <c r="I20" s="13">
        <v>1574.5708333333334</v>
      </c>
      <c r="J20" s="13">
        <v>97030.442307692341</v>
      </c>
      <c r="K20" s="13">
        <v>12902.807692307693</v>
      </c>
      <c r="L20" s="13">
        <v>140821.01233067294</v>
      </c>
      <c r="M20" s="55" t="s">
        <v>143</v>
      </c>
    </row>
    <row r="21" spans="2:13" ht="10.5" x14ac:dyDescent="0.25">
      <c r="B21" s="9" t="s">
        <v>82</v>
      </c>
      <c r="C21" s="28" t="s">
        <v>35</v>
      </c>
      <c r="D21" s="11">
        <v>50</v>
      </c>
      <c r="E21" s="11">
        <v>38</v>
      </c>
      <c r="F21" s="11">
        <v>2988.75</v>
      </c>
      <c r="G21" s="11">
        <v>4639.25</v>
      </c>
      <c r="H21" s="11">
        <v>2926.3658536585372</v>
      </c>
      <c r="I21" s="11">
        <v>6289.7073170731737</v>
      </c>
      <c r="J21" s="11">
        <v>5938.0487804878094</v>
      </c>
      <c r="K21" s="11">
        <v>10367.512195121959</v>
      </c>
      <c r="L21" s="11">
        <v>33237.634146341479</v>
      </c>
      <c r="M21" s="50" t="s">
        <v>155</v>
      </c>
    </row>
    <row r="22" spans="2:13" x14ac:dyDescent="0.2">
      <c r="B22" s="12" t="s">
        <v>83</v>
      </c>
      <c r="C22" s="27" t="s">
        <v>65</v>
      </c>
      <c r="D22" s="13">
        <v>463</v>
      </c>
      <c r="E22" s="13">
        <v>402</v>
      </c>
      <c r="F22" s="13">
        <v>5471.2826086956484</v>
      </c>
      <c r="G22" s="13">
        <v>9721.2608695652125</v>
      </c>
      <c r="H22" s="13">
        <v>2767.7692307692314</v>
      </c>
      <c r="I22" s="13">
        <v>3952.7692307692314</v>
      </c>
      <c r="J22" s="13">
        <v>13142.166666666666</v>
      </c>
      <c r="K22" s="13">
        <v>20894.5</v>
      </c>
      <c r="L22" s="13">
        <v>56814.74860646599</v>
      </c>
      <c r="M22" s="55" t="s">
        <v>156</v>
      </c>
    </row>
    <row r="23" spans="2:13" ht="10.5" x14ac:dyDescent="0.25">
      <c r="B23" s="9" t="s">
        <v>84</v>
      </c>
      <c r="C23" s="28" t="s">
        <v>66</v>
      </c>
      <c r="D23" s="11">
        <v>967</v>
      </c>
      <c r="E23" s="11">
        <v>192</v>
      </c>
      <c r="F23" s="11">
        <v>2148.6428571428614</v>
      </c>
      <c r="G23" s="11">
        <v>1272.5714285714316</v>
      </c>
      <c r="H23" s="11">
        <v>861</v>
      </c>
      <c r="I23" s="11">
        <v>282</v>
      </c>
      <c r="J23" s="11">
        <v>1537</v>
      </c>
      <c r="K23" s="11">
        <v>185</v>
      </c>
      <c r="L23" s="11">
        <v>7445.2142857142935</v>
      </c>
      <c r="M23" s="50" t="s">
        <v>157</v>
      </c>
    </row>
    <row r="24" spans="2:13" x14ac:dyDescent="0.2">
      <c r="B24" s="12" t="s">
        <v>85</v>
      </c>
      <c r="C24" s="27" t="s">
        <v>67</v>
      </c>
      <c r="D24" s="13">
        <v>9685.628465179163</v>
      </c>
      <c r="E24" s="13">
        <v>2253.4455713319794</v>
      </c>
      <c r="F24" s="13">
        <v>7404.2647058823613</v>
      </c>
      <c r="G24" s="13">
        <v>4086.0392156862818</v>
      </c>
      <c r="H24" s="13">
        <v>905</v>
      </c>
      <c r="I24" s="13">
        <v>221</v>
      </c>
      <c r="J24" s="13">
        <v>28.5</v>
      </c>
      <c r="K24" s="13">
        <v>1357.5</v>
      </c>
      <c r="L24" s="13">
        <v>25941.377958079785</v>
      </c>
      <c r="M24" s="55" t="s">
        <v>158</v>
      </c>
    </row>
    <row r="26" spans="2:13" x14ac:dyDescent="0.2">
      <c r="B26" s="14" t="s">
        <v>43</v>
      </c>
      <c r="M26" s="5" t="s">
        <v>115</v>
      </c>
    </row>
  </sheetData>
  <mergeCells count="5">
    <mergeCell ref="D5:E5"/>
    <mergeCell ref="F5:G5"/>
    <mergeCell ref="H5:I5"/>
    <mergeCell ref="J5:K5"/>
    <mergeCell ref="L2:M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0BFD-B544-4CFF-8F0B-F50A95E69851}">
  <dimension ref="B2:J61"/>
  <sheetViews>
    <sheetView zoomScale="99" zoomScaleNormal="99" workbookViewId="0">
      <selection activeCell="E31" sqref="E31"/>
    </sheetView>
  </sheetViews>
  <sheetFormatPr defaultRowHeight="14.5" x14ac:dyDescent="0.35"/>
  <cols>
    <col min="1" max="1" width="8.7265625" style="71"/>
    <col min="3" max="3" width="37.6328125" customWidth="1"/>
    <col min="4" max="4" width="11.54296875" bestFit="1" customWidth="1"/>
    <col min="5" max="6" width="12.36328125" bestFit="1" customWidth="1"/>
    <col min="7" max="8" width="13.26953125" bestFit="1" customWidth="1"/>
    <col min="9" max="9" width="50.1796875" customWidth="1"/>
    <col min="10" max="16384" width="8.7265625" style="71"/>
  </cols>
  <sheetData>
    <row r="2" spans="2:10" x14ac:dyDescent="0.35">
      <c r="B2" s="93" t="s">
        <v>201</v>
      </c>
      <c r="C2" s="94"/>
      <c r="D2" s="74"/>
      <c r="E2" s="74"/>
      <c r="F2" s="74"/>
      <c r="G2" s="74"/>
      <c r="H2" s="74"/>
      <c r="I2" s="75" t="s">
        <v>210</v>
      </c>
    </row>
    <row r="3" spans="2:10" ht="16.5" customHeight="1" x14ac:dyDescent="0.35">
      <c r="B3" s="2" t="s">
        <v>144</v>
      </c>
      <c r="C3" s="73"/>
      <c r="D3" s="74"/>
      <c r="E3" s="74"/>
      <c r="F3" s="74"/>
      <c r="G3" s="74"/>
      <c r="H3" s="74"/>
      <c r="I3" s="7" t="s">
        <v>107</v>
      </c>
    </row>
    <row r="4" spans="2:10" x14ac:dyDescent="0.35">
      <c r="B4" s="73"/>
      <c r="C4" s="76"/>
      <c r="D4" s="74"/>
      <c r="E4" s="74"/>
      <c r="F4" s="74"/>
      <c r="G4" s="74"/>
      <c r="H4" s="74"/>
      <c r="I4" s="74"/>
      <c r="J4" s="77"/>
    </row>
    <row r="5" spans="2:10" x14ac:dyDescent="0.35">
      <c r="B5" s="32" t="s">
        <v>68</v>
      </c>
      <c r="C5" s="33" t="s">
        <v>205</v>
      </c>
      <c r="D5" s="34" t="s">
        <v>182</v>
      </c>
      <c r="E5" s="35" t="s">
        <v>133</v>
      </c>
      <c r="F5" s="35" t="s">
        <v>135</v>
      </c>
      <c r="G5" s="35" t="s">
        <v>138</v>
      </c>
      <c r="H5" s="35" t="s">
        <v>89</v>
      </c>
      <c r="I5" s="39" t="s">
        <v>206</v>
      </c>
    </row>
    <row r="6" spans="2:10" x14ac:dyDescent="0.35">
      <c r="B6" s="36"/>
      <c r="C6" s="36"/>
      <c r="D6" s="37" t="s">
        <v>30</v>
      </c>
      <c r="E6" s="38" t="s">
        <v>31</v>
      </c>
      <c r="F6" s="38" t="s">
        <v>32</v>
      </c>
      <c r="G6" s="38" t="s">
        <v>33</v>
      </c>
      <c r="H6" s="38" t="s">
        <v>29</v>
      </c>
      <c r="I6" s="39"/>
    </row>
    <row r="7" spans="2:10" x14ac:dyDescent="0.35">
      <c r="B7" s="78" t="s">
        <v>29</v>
      </c>
      <c r="C7" s="79"/>
      <c r="D7" s="80">
        <v>4145.6669844945654</v>
      </c>
      <c r="E7" s="80">
        <v>29920.897758583284</v>
      </c>
      <c r="F7" s="80">
        <v>21117.848438968402</v>
      </c>
      <c r="G7" s="80">
        <v>109106.06026733801</v>
      </c>
      <c r="H7" s="80">
        <v>164290.47344938427</v>
      </c>
      <c r="I7" s="81" t="s">
        <v>89</v>
      </c>
    </row>
    <row r="8" spans="2:10" x14ac:dyDescent="0.35">
      <c r="B8" s="82" t="s">
        <v>69</v>
      </c>
      <c r="C8" s="83" t="s">
        <v>53</v>
      </c>
      <c r="D8" s="84">
        <v>14.2382595</v>
      </c>
      <c r="E8" s="84">
        <v>96.952237833333314</v>
      </c>
      <c r="F8" s="84">
        <v>184.820527</v>
      </c>
      <c r="G8" s="84">
        <v>23074.621511333306</v>
      </c>
      <c r="H8" s="84">
        <v>23370.632535666638</v>
      </c>
      <c r="I8" s="55" t="s">
        <v>145</v>
      </c>
    </row>
    <row r="9" spans="2:10" x14ac:dyDescent="0.35">
      <c r="B9" s="85" t="s">
        <v>70</v>
      </c>
      <c r="C9" s="86" t="s">
        <v>54</v>
      </c>
      <c r="D9" s="80">
        <v>590.33226077387064</v>
      </c>
      <c r="E9" s="80">
        <v>3166.8458576244998</v>
      </c>
      <c r="F9" s="80">
        <v>2147.143927809524</v>
      </c>
      <c r="G9" s="80">
        <v>12336.702941214895</v>
      </c>
      <c r="H9" s="80">
        <v>18241.024987422788</v>
      </c>
      <c r="I9" s="50" t="s">
        <v>146</v>
      </c>
    </row>
    <row r="10" spans="2:10" x14ac:dyDescent="0.35">
      <c r="B10" s="82" t="s">
        <v>71</v>
      </c>
      <c r="C10" s="83" t="s">
        <v>55</v>
      </c>
      <c r="D10" s="84">
        <v>4.025110142857149</v>
      </c>
      <c r="E10" s="84">
        <v>258.49100249999998</v>
      </c>
      <c r="F10" s="84">
        <v>534.58886033461999</v>
      </c>
      <c r="G10" s="84">
        <v>4683.1932470000002</v>
      </c>
      <c r="H10" s="84">
        <v>5480.2982199774779</v>
      </c>
      <c r="I10" s="55" t="s">
        <v>147</v>
      </c>
    </row>
    <row r="11" spans="2:10" x14ac:dyDescent="0.35">
      <c r="B11" s="85" t="s">
        <v>72</v>
      </c>
      <c r="C11" s="86" t="s">
        <v>56</v>
      </c>
      <c r="D11" s="80">
        <v>8.3757942424242469</v>
      </c>
      <c r="E11" s="80">
        <v>101.82464200000004</v>
      </c>
      <c r="F11" s="80">
        <v>27.992813333333334</v>
      </c>
      <c r="G11" s="80">
        <v>101.396163</v>
      </c>
      <c r="H11" s="80">
        <v>239.58941257575762</v>
      </c>
      <c r="I11" s="50" t="s">
        <v>148</v>
      </c>
    </row>
    <row r="12" spans="2:10" x14ac:dyDescent="0.35">
      <c r="B12" s="82" t="s">
        <v>73</v>
      </c>
      <c r="C12" s="83" t="s">
        <v>34</v>
      </c>
      <c r="D12" s="84">
        <v>363.16366818518554</v>
      </c>
      <c r="E12" s="84">
        <v>4738.9317672421103</v>
      </c>
      <c r="F12" s="84">
        <v>4816.9584394053563</v>
      </c>
      <c r="G12" s="84">
        <v>18568.02284130127</v>
      </c>
      <c r="H12" s="84">
        <v>28487.076716133921</v>
      </c>
      <c r="I12" s="55" t="s">
        <v>141</v>
      </c>
    </row>
    <row r="13" spans="2:10" x14ac:dyDescent="0.35">
      <c r="B13" s="85" t="s">
        <v>74</v>
      </c>
      <c r="C13" s="86" t="s">
        <v>57</v>
      </c>
      <c r="D13" s="80">
        <v>1314.5499649897617</v>
      </c>
      <c r="E13" s="80">
        <v>8104.2534753020554</v>
      </c>
      <c r="F13" s="80">
        <v>1516.411779210704</v>
      </c>
      <c r="G13" s="80">
        <v>4219.6690799999997</v>
      </c>
      <c r="H13" s="80">
        <v>15154.884299502522</v>
      </c>
      <c r="I13" s="50" t="s">
        <v>149</v>
      </c>
    </row>
    <row r="14" spans="2:10" x14ac:dyDescent="0.35">
      <c r="B14" s="82" t="s">
        <v>75</v>
      </c>
      <c r="C14" s="83" t="s">
        <v>58</v>
      </c>
      <c r="D14" s="84">
        <v>87.046758835125502</v>
      </c>
      <c r="E14" s="84">
        <v>1228.8121564328883</v>
      </c>
      <c r="F14" s="84">
        <v>506.44377305357125</v>
      </c>
      <c r="G14" s="84">
        <v>10047.306794785716</v>
      </c>
      <c r="H14" s="84">
        <v>11869.609483107301</v>
      </c>
      <c r="I14" s="55" t="s">
        <v>150</v>
      </c>
    </row>
    <row r="15" spans="2:10" x14ac:dyDescent="0.35">
      <c r="B15" s="85" t="s">
        <v>76</v>
      </c>
      <c r="C15" s="86" t="s">
        <v>59</v>
      </c>
      <c r="D15" s="80">
        <v>218.07272400000031</v>
      </c>
      <c r="E15" s="80">
        <v>1529.8196516298747</v>
      </c>
      <c r="F15" s="80">
        <v>571.50341899999989</v>
      </c>
      <c r="G15" s="80">
        <v>2107.4871470999997</v>
      </c>
      <c r="H15" s="80">
        <v>4426.8829417298757</v>
      </c>
      <c r="I15" s="50" t="s">
        <v>151</v>
      </c>
    </row>
    <row r="16" spans="2:10" x14ac:dyDescent="0.35">
      <c r="B16" s="82" t="s">
        <v>77</v>
      </c>
      <c r="C16" s="83" t="s">
        <v>60</v>
      </c>
      <c r="D16" s="84">
        <v>74.820695030303</v>
      </c>
      <c r="E16" s="84">
        <v>879.0854575208333</v>
      </c>
      <c r="F16" s="84">
        <v>790.21252785714398</v>
      </c>
      <c r="G16" s="84">
        <v>3993.4599884999998</v>
      </c>
      <c r="H16" s="84">
        <v>5737.5786689082806</v>
      </c>
      <c r="I16" s="55" t="s">
        <v>152</v>
      </c>
    </row>
    <row r="17" spans="2:9" x14ac:dyDescent="0.35">
      <c r="B17" s="85" t="s">
        <v>78</v>
      </c>
      <c r="C17" s="86" t="s">
        <v>61</v>
      </c>
      <c r="D17" s="80">
        <v>229.75307679501915</v>
      </c>
      <c r="E17" s="80">
        <v>1102.3626944453404</v>
      </c>
      <c r="F17" s="80">
        <v>3464.9323307231584</v>
      </c>
      <c r="G17" s="80">
        <v>6149.1292084827573</v>
      </c>
      <c r="H17" s="80">
        <v>10946.177310446275</v>
      </c>
      <c r="I17" s="50" t="s">
        <v>153</v>
      </c>
    </row>
    <row r="18" spans="2:9" x14ac:dyDescent="0.35">
      <c r="B18" s="82" t="s">
        <v>79</v>
      </c>
      <c r="C18" s="83" t="s">
        <v>62</v>
      </c>
      <c r="D18" s="84">
        <v>128.35653800000017</v>
      </c>
      <c r="E18" s="84">
        <v>739.83989491304249</v>
      </c>
      <c r="F18" s="84">
        <v>278.47909079999999</v>
      </c>
      <c r="G18" s="84">
        <v>1068.4281270000001</v>
      </c>
      <c r="H18" s="84">
        <v>2215.1036507130425</v>
      </c>
      <c r="I18" s="55" t="s">
        <v>154</v>
      </c>
    </row>
    <row r="19" spans="2:9" x14ac:dyDescent="0.35">
      <c r="B19" s="85" t="s">
        <v>80</v>
      </c>
      <c r="C19" s="86" t="s">
        <v>63</v>
      </c>
      <c r="D19" s="80">
        <v>503.54554430751142</v>
      </c>
      <c r="E19" s="80">
        <v>3463.3975917320099</v>
      </c>
      <c r="F19" s="80">
        <v>2940.9200859230777</v>
      </c>
      <c r="G19" s="80">
        <v>3415.3650809999999</v>
      </c>
      <c r="H19" s="80">
        <v>10323.2283029626</v>
      </c>
      <c r="I19" s="50" t="s">
        <v>142</v>
      </c>
    </row>
    <row r="20" spans="2:9" x14ac:dyDescent="0.35">
      <c r="B20" s="82" t="s">
        <v>81</v>
      </c>
      <c r="C20" s="83" t="s">
        <v>64</v>
      </c>
      <c r="D20" s="84">
        <v>151.53843134395908</v>
      </c>
      <c r="E20" s="84">
        <v>845.43629080882397</v>
      </c>
      <c r="F20" s="84">
        <v>1023.7848491858335</v>
      </c>
      <c r="G20" s="84">
        <v>5495.6287654615398</v>
      </c>
      <c r="H20" s="84">
        <v>7516.3883368001561</v>
      </c>
      <c r="I20" s="55" t="s">
        <v>143</v>
      </c>
    </row>
    <row r="21" spans="2:9" x14ac:dyDescent="0.35">
      <c r="B21" s="85" t="s">
        <v>82</v>
      </c>
      <c r="C21" s="86" t="s">
        <v>35</v>
      </c>
      <c r="D21" s="80">
        <v>5.9257839999999993</v>
      </c>
      <c r="E21" s="80">
        <v>719.63620600000002</v>
      </c>
      <c r="F21" s="80">
        <v>849.26039602439084</v>
      </c>
      <c r="G21" s="80">
        <v>2642.3885796585387</v>
      </c>
      <c r="H21" s="80">
        <v>4217.2109656829298</v>
      </c>
      <c r="I21" s="50" t="s">
        <v>155</v>
      </c>
    </row>
    <row r="22" spans="2:9" x14ac:dyDescent="0.35">
      <c r="B22" s="82" t="s">
        <v>83</v>
      </c>
      <c r="C22" s="83" t="s">
        <v>65</v>
      </c>
      <c r="D22" s="84">
        <v>90.85</v>
      </c>
      <c r="E22" s="84">
        <v>2374.5470613043458</v>
      </c>
      <c r="F22" s="84">
        <v>1060.5469123076928</v>
      </c>
      <c r="G22" s="84">
        <v>10884.313175999998</v>
      </c>
      <c r="H22" s="84">
        <v>14410.257149612036</v>
      </c>
      <c r="I22" s="55" t="s">
        <v>156</v>
      </c>
    </row>
    <row r="23" spans="2:9" x14ac:dyDescent="0.35">
      <c r="B23" s="85" t="s">
        <v>84</v>
      </c>
      <c r="C23" s="86" t="s">
        <v>66</v>
      </c>
      <c r="D23" s="80">
        <v>38.442784000000003</v>
      </c>
      <c r="E23" s="80">
        <v>172.67119900000037</v>
      </c>
      <c r="F23" s="80">
        <v>333.27753300000001</v>
      </c>
      <c r="G23" s="80">
        <v>232.61874700000001</v>
      </c>
      <c r="H23" s="80">
        <v>777.01026300000024</v>
      </c>
      <c r="I23" s="50" t="s">
        <v>157</v>
      </c>
    </row>
    <row r="24" spans="2:9" x14ac:dyDescent="0.35">
      <c r="B24" s="82" t="s">
        <v>85</v>
      </c>
      <c r="C24" s="83" t="s">
        <v>67</v>
      </c>
      <c r="D24" s="84">
        <v>322.62959034854617</v>
      </c>
      <c r="E24" s="84">
        <v>397.99057229411818</v>
      </c>
      <c r="F24" s="84">
        <v>70.571173999999999</v>
      </c>
      <c r="G24" s="84">
        <v>86.328868499999999</v>
      </c>
      <c r="H24" s="84">
        <v>877.52020514266428</v>
      </c>
      <c r="I24" s="55" t="s">
        <v>158</v>
      </c>
    </row>
    <row r="25" spans="2:9" x14ac:dyDescent="0.35">
      <c r="B25" s="71"/>
      <c r="C25" s="71"/>
      <c r="D25" s="71"/>
      <c r="E25" s="71"/>
      <c r="F25" s="71"/>
      <c r="G25" s="71"/>
      <c r="H25" s="71"/>
      <c r="I25" s="71"/>
    </row>
    <row r="26" spans="2:9" x14ac:dyDescent="0.35">
      <c r="B26" s="14" t="s">
        <v>43</v>
      </c>
      <c r="C26" s="71"/>
      <c r="D26" s="71"/>
      <c r="E26" s="71"/>
      <c r="F26" s="71"/>
      <c r="G26" s="71"/>
      <c r="H26" s="71"/>
      <c r="I26" s="5" t="s">
        <v>115</v>
      </c>
    </row>
    <row r="27" spans="2:9" x14ac:dyDescent="0.35">
      <c r="B27" s="71"/>
      <c r="C27" s="71"/>
      <c r="D27" s="71"/>
      <c r="E27" s="71"/>
      <c r="F27" s="71"/>
      <c r="G27" s="71"/>
      <c r="H27" s="71"/>
      <c r="I27" s="71"/>
    </row>
    <row r="28" spans="2:9" x14ac:dyDescent="0.35">
      <c r="B28" s="71"/>
      <c r="C28" s="71"/>
      <c r="D28" s="71"/>
      <c r="E28" s="71"/>
      <c r="F28" s="71"/>
      <c r="G28" s="71"/>
      <c r="H28" s="71"/>
      <c r="I28" s="71"/>
    </row>
    <row r="29" spans="2:9" x14ac:dyDescent="0.35">
      <c r="B29" s="71"/>
      <c r="C29" s="71"/>
      <c r="D29" s="71"/>
      <c r="E29" s="71"/>
      <c r="F29" s="71"/>
      <c r="G29" s="71"/>
      <c r="H29" s="71"/>
      <c r="I29" s="71"/>
    </row>
    <row r="30" spans="2:9" x14ac:dyDescent="0.35">
      <c r="B30" s="71"/>
      <c r="C30" s="71"/>
      <c r="D30" s="71"/>
      <c r="E30" s="71"/>
      <c r="F30" s="71"/>
      <c r="G30" s="71"/>
      <c r="H30" s="71"/>
      <c r="I30" s="71"/>
    </row>
    <row r="31" spans="2:9" x14ac:dyDescent="0.35">
      <c r="B31" s="71"/>
      <c r="C31" s="71"/>
      <c r="D31" s="71"/>
      <c r="E31" s="71"/>
      <c r="F31" s="71"/>
      <c r="G31" s="71"/>
      <c r="H31" s="71"/>
      <c r="I31" s="71"/>
    </row>
    <row r="32" spans="2:9" x14ac:dyDescent="0.35">
      <c r="B32" s="71"/>
      <c r="C32" s="71"/>
      <c r="D32" s="71"/>
      <c r="E32" s="71"/>
      <c r="F32" s="71"/>
      <c r="G32" s="71"/>
      <c r="H32" s="71"/>
      <c r="I32" s="71"/>
    </row>
    <row r="33" s="71" customFormat="1" x14ac:dyDescent="0.35"/>
    <row r="34" s="71" customFormat="1" x14ac:dyDescent="0.35"/>
    <row r="35" s="71" customFormat="1" x14ac:dyDescent="0.35"/>
    <row r="36" s="71" customFormat="1" x14ac:dyDescent="0.35"/>
    <row r="37" s="71" customFormat="1" x14ac:dyDescent="0.35"/>
    <row r="38" s="71" customFormat="1" x14ac:dyDescent="0.35"/>
    <row r="39" s="71" customFormat="1" x14ac:dyDescent="0.35"/>
    <row r="40" s="71" customFormat="1" x14ac:dyDescent="0.35"/>
    <row r="41" s="71" customFormat="1" x14ac:dyDescent="0.35"/>
    <row r="42" s="71" customFormat="1" x14ac:dyDescent="0.35"/>
    <row r="43" s="71" customFormat="1" x14ac:dyDescent="0.35"/>
    <row r="44" s="71" customFormat="1" x14ac:dyDescent="0.35"/>
    <row r="45" s="71" customFormat="1" x14ac:dyDescent="0.35"/>
    <row r="46" s="71" customFormat="1" x14ac:dyDescent="0.35"/>
    <row r="47" s="71" customFormat="1" x14ac:dyDescent="0.35"/>
    <row r="48" s="71" customFormat="1" x14ac:dyDescent="0.35"/>
    <row r="49" s="71" customFormat="1" x14ac:dyDescent="0.35"/>
    <row r="50" s="71" customFormat="1" x14ac:dyDescent="0.35"/>
    <row r="51" s="71" customFormat="1" x14ac:dyDescent="0.35"/>
    <row r="52" s="71" customFormat="1" x14ac:dyDescent="0.35"/>
    <row r="53" s="71" customFormat="1" x14ac:dyDescent="0.35"/>
    <row r="54" s="71" customFormat="1" x14ac:dyDescent="0.35"/>
    <row r="55" s="71" customFormat="1" x14ac:dyDescent="0.35"/>
    <row r="56" s="71" customFormat="1" x14ac:dyDescent="0.35"/>
    <row r="57" s="71" customFormat="1" x14ac:dyDescent="0.35"/>
    <row r="58" s="71" customFormat="1" x14ac:dyDescent="0.35"/>
    <row r="59" s="71" customFormat="1" x14ac:dyDescent="0.35"/>
    <row r="60" s="71" customFormat="1" x14ac:dyDescent="0.35"/>
    <row r="61" s="71" customFormat="1"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Hamda Matar Al Mansoori</cp:lastModifiedBy>
  <cp:revision/>
  <dcterms:created xsi:type="dcterms:W3CDTF">2022-03-01T00:40:37Z</dcterms:created>
  <dcterms:modified xsi:type="dcterms:W3CDTF">2023-05-01T07:14:07Z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