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ctad.sharepoint.com/teams/BIHub/Shared Documents/2. BI REPORTS/1. Hotel Performance Reports/Hotel Monthly Report/2025/09. Sep/SCAD/"/>
    </mc:Choice>
  </mc:AlternateContent>
  <xr:revisionPtr revIDLastSave="192" documentId="13_ncr:1_{36E23A53-483D-449C-9700-EF543BC59F75}" xr6:coauthVersionLast="47" xr6:coauthVersionMax="47" xr10:uidLastSave="{95418E41-A3D0-425B-9B26-1D93024A287C}"/>
  <bookViews>
    <workbookView xWindow="-120" yWindow="-120" windowWidth="51840" windowHeight="21240" xr2:uid="{76311B4C-5DF8-47F0-AF60-3789D669A414}"/>
  </bookViews>
  <sheets>
    <sheet name="Index" sheetId="14" r:id="rId1"/>
    <sheet name="Table 1" sheetId="48" r:id="rId2"/>
    <sheet name="Table 2" sheetId="49" r:id="rId3"/>
    <sheet name="Table 3" sheetId="50" r:id="rId4"/>
    <sheet name="Metadata" sheetId="47" r:id="rId5"/>
    <sheet name="Enquiries" sheetId="18" r:id="rId6"/>
    <sheet name="Settings" sheetId="51"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48" l="1"/>
  <c r="B2" i="50"/>
  <c r="E4" i="48"/>
  <c r="D4" i="48"/>
  <c r="C4" i="48"/>
  <c r="E5" i="48"/>
  <c r="D5" i="48"/>
  <c r="C5" i="48"/>
  <c r="C26" i="51"/>
  <c r="D4" i="50" s="1"/>
  <c r="B26" i="51"/>
  <c r="D5" i="50" s="1"/>
  <c r="C25" i="51"/>
  <c r="C4" i="50" s="1"/>
  <c r="B25" i="51"/>
  <c r="C5" i="50" s="1"/>
  <c r="C24" i="51"/>
  <c r="E2" i="50" s="1"/>
  <c r="B24" i="51"/>
  <c r="C23" i="51"/>
  <c r="D4" i="49" s="1"/>
  <c r="B23" i="51"/>
  <c r="D5" i="49" s="1"/>
  <c r="C22" i="51"/>
  <c r="C4" i="49" s="1"/>
  <c r="B22" i="51"/>
  <c r="C5" i="49" s="1"/>
  <c r="C21" i="51"/>
  <c r="E2" i="49" s="1"/>
  <c r="B21" i="51"/>
  <c r="B2" i="49" s="1"/>
  <c r="C20" i="51"/>
  <c r="F2" i="48" s="1"/>
  <c r="B20" i="51"/>
  <c r="C19" i="51"/>
  <c r="E13" i="14" s="1"/>
  <c r="B19" i="51"/>
  <c r="B13" i="14" s="1"/>
  <c r="C18" i="51"/>
  <c r="E12" i="14" s="1"/>
  <c r="B18" i="51"/>
  <c r="B12" i="14" s="1"/>
  <c r="C17" i="51"/>
  <c r="E11" i="14" s="1"/>
  <c r="B17" i="51"/>
  <c r="B11" i="14" s="1"/>
  <c r="C16" i="51"/>
  <c r="E3" i="14" s="1"/>
  <c r="B16" i="51"/>
  <c r="B3" i="14" s="1"/>
</calcChain>
</file>

<file path=xl/sharedStrings.xml><?xml version="1.0" encoding="utf-8"?>
<sst xmlns="http://schemas.openxmlformats.org/spreadsheetml/2006/main" count="216" uniqueCount="111">
  <si>
    <t>Table description</t>
  </si>
  <si>
    <t>Link</t>
  </si>
  <si>
    <t>وصف عنصر البيانات</t>
  </si>
  <si>
    <t>Table 1</t>
  </si>
  <si>
    <t>Table 2</t>
  </si>
  <si>
    <t>GLOSSARY</t>
  </si>
  <si>
    <t>ENQUIRIES</t>
  </si>
  <si>
    <t>Table 3</t>
  </si>
  <si>
    <t>DISCLAIMER AND TERMS OF USE</t>
  </si>
  <si>
    <t xml:space="preserve">Metadata </t>
  </si>
  <si>
    <t xml:space="preserve">Enquiries </t>
  </si>
  <si>
    <t>البيانات الوصفية</t>
  </si>
  <si>
    <t>الاستفسارات</t>
  </si>
  <si>
    <t>الرابط</t>
  </si>
  <si>
    <t>جدول 1</t>
  </si>
  <si>
    <t>جدول 2</t>
  </si>
  <si>
    <t>جدول 3</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</si>
  <si>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</si>
  <si>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</si>
  <si>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</si>
  <si>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</si>
  <si>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</si>
  <si>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الدعم والإستفسارات</t>
  </si>
  <si>
    <t>Inquiries and Support Request</t>
  </si>
  <si>
    <t>MEDIA SUPPORT</t>
  </si>
  <si>
    <t>الدعم الإعلامي</t>
  </si>
  <si>
    <r>
      <t xml:space="preserve">Please reach out via email </t>
    </r>
    <r>
      <rPr>
        <u/>
        <sz val="8"/>
        <color rgb="FF0000FF"/>
        <rFont val="Arial"/>
        <family val="2"/>
      </rPr>
      <t>communication@scad.ae</t>
    </r>
    <r>
      <rPr>
        <sz val="8"/>
        <color theme="1"/>
        <rFont val="Arial"/>
        <family val="2"/>
      </rPr>
      <t>, or phone: +97128100423</t>
    </r>
  </si>
  <si>
    <t>Contact us for media support and coordination.</t>
  </si>
  <si>
    <t>للنشر الإعلامي يُرجى التواصل معنا للدعم والتنسيق.</t>
  </si>
  <si>
    <t xml:space="preserve">Users are advised to consult with SCAD before extracting insights from the presented data for research, media, or any public dissemination purposes. This ensures proper understanding and contextualization of the indicators. </t>
  </si>
  <si>
    <t xml:space="preserve"> لذا يُرجى التواصل معنا عبر البريد الإلكتروني: communication@scad.ae، أو عبر الهاتف: 97128100423+</t>
  </si>
  <si>
    <t>يُوصى المستخدمون بالتواصل مع المركز للتأكد من الاستخدام الصحيح للبيانات المقدمة في هذا المنشور لأغراض البحث العلمي والإعلام.</t>
  </si>
  <si>
    <t>Percent</t>
  </si>
  <si>
    <t>نسبة</t>
  </si>
  <si>
    <t>Hotel classification</t>
  </si>
  <si>
    <t>Hotel Price Index</t>
  </si>
  <si>
    <t>5 Star</t>
  </si>
  <si>
    <t>4 Star</t>
  </si>
  <si>
    <t>3 Star</t>
  </si>
  <si>
    <t>2 Star</t>
  </si>
  <si>
    <t>1 Star</t>
  </si>
  <si>
    <t xml:space="preserve">Hotels </t>
  </si>
  <si>
    <t>Deluxe</t>
  </si>
  <si>
    <t>Superior</t>
  </si>
  <si>
    <t>Standard</t>
  </si>
  <si>
    <t>Hotel apartments</t>
  </si>
  <si>
    <t>الرقم القياسي للفنادق</t>
  </si>
  <si>
    <t>خمس نجوم</t>
  </si>
  <si>
    <t>أربع نجوم</t>
  </si>
  <si>
    <t>ثلاث نجوم</t>
  </si>
  <si>
    <t>نجمتين</t>
  </si>
  <si>
    <t>نجمة</t>
  </si>
  <si>
    <t>الفنادق</t>
  </si>
  <si>
    <t>ممتازة</t>
  </si>
  <si>
    <t>فاخرة</t>
  </si>
  <si>
    <t>عادية</t>
  </si>
  <si>
    <t>الشقق الفندقية</t>
  </si>
  <si>
    <t>الفنادق حسب التصنيف</t>
  </si>
  <si>
    <t>Source: Department of Culture and Tourism</t>
  </si>
  <si>
    <t>المصدر: دائرة الثقافة والسياحة</t>
  </si>
  <si>
    <r>
      <t xml:space="preserve">Relative change: </t>
    </r>
    <r>
      <rPr>
        <sz val="9"/>
        <rFont val="Arial"/>
        <family val="2"/>
      </rPr>
      <t>It is a statistical indicator, which measures the rate of change in overnight prices in hotel establishments over two time periods.</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</si>
  <si>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</si>
  <si>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9"/>
        <rFont val="Arial"/>
        <family val="2"/>
      </rPr>
      <t>It is the price recorded for the overnight price per night in the current time period.</t>
    </r>
  </si>
  <si>
    <r>
      <t>Base period price:</t>
    </r>
    <r>
      <rPr>
        <sz val="9"/>
        <rFont val="Arial"/>
        <family val="2"/>
      </rPr>
      <t xml:space="preserve"> It is the price recorded for the overnight price per night in a previous period with which the current price is compared.</t>
    </r>
  </si>
  <si>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</si>
  <si>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</si>
  <si>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</si>
  <si>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</si>
  <si>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</si>
  <si>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</si>
  <si>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</si>
  <si>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</si>
  <si>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</si>
  <si>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</si>
  <si>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الرقم القياسي لأسعار غرف المبيت</t>
  </si>
  <si>
    <t>Page</t>
  </si>
  <si>
    <t>English</t>
  </si>
  <si>
    <t>Arabic</t>
  </si>
  <si>
    <t>Name</t>
  </si>
  <si>
    <t>Index</t>
  </si>
  <si>
    <t xml:space="preserve">Hotel Price Index, </t>
  </si>
  <si>
    <t xml:space="preserve">الرقم القياسي لأسعار غرف المبيت، </t>
  </si>
  <si>
    <t>This Month</t>
  </si>
  <si>
    <t>Previous Month</t>
  </si>
  <si>
    <t>Same Month Last Year</t>
  </si>
  <si>
    <t>Index year</t>
  </si>
  <si>
    <t>2024 = 100</t>
  </si>
  <si>
    <t xml:space="preserve">Table 1: Hotel Price Index by hotel classification, </t>
  </si>
  <si>
    <t>الجدول 1:  الرقم القياسي لأسعار غرف المبيت في المنشآت الفندقية حسب تصنيف المنشآت الفندقية,</t>
  </si>
  <si>
    <t xml:space="preserve">Table 2: Growth in hotel price index by hotel classification during </t>
  </si>
  <si>
    <t xml:space="preserve">الجدول 2: النمو في الرقم القياسي لأسعار غرف المبيت في المنشآت الفندقية حسب تصنيف المنشآت الفندقية خلال شهر </t>
  </si>
  <si>
    <t xml:space="preserve">Annual growth </t>
  </si>
  <si>
    <t xml:space="preserve">النمو السنوي </t>
  </si>
  <si>
    <t xml:space="preserve">Monthly growth </t>
  </si>
  <si>
    <t xml:space="preserve">النمو الشهري </t>
  </si>
  <si>
    <t xml:space="preserve">Table 3: Growth in hotel establishments room revenues by hotel classification during </t>
  </si>
  <si>
    <t xml:space="preserve">الجدول 3: النمو في إيرادات المبيت في المنشآت الفندقية حسب تصنيف المنشآت الفندقية خلال شهر </t>
  </si>
  <si>
    <t>أغسطس 2025</t>
  </si>
  <si>
    <t>Aug 2025</t>
  </si>
  <si>
    <t xml:space="preserve">الجدول 1:  الرقم القياسي لأسعار غرف المبيت في المنشآت الفندقية حسب تصنيف المنشآت الفندقية, </t>
  </si>
  <si>
    <t xml:space="preserve">Table 3: Growth in Hotel Establishments Room Revenues by Hotel Classification during </t>
  </si>
  <si>
    <t xml:space="preserve">Table 2: Growth in Hotel Price Index by Hotel Classification during </t>
  </si>
  <si>
    <r>
      <t xml:space="preserve">Hotel Price Index: </t>
    </r>
    <r>
      <rPr>
        <sz val="9"/>
        <rFont val="Arial"/>
        <family val="2"/>
      </rPr>
      <t xml:space="preserve">It is the weighted average of the price change relative to the base year </t>
    </r>
    <r>
      <rPr>
        <b/>
        <sz val="9"/>
        <rFont val="Arial"/>
        <family val="2"/>
      </rPr>
      <t xml:space="preserve">(2024=100) </t>
    </r>
    <r>
      <rPr>
        <sz val="9"/>
        <rFont val="Arial"/>
        <family val="2"/>
      </rPr>
      <t>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</si>
  <si>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t>
    </r>
    <r>
      <rPr>
        <b/>
        <sz val="9"/>
        <rFont val="Arial"/>
        <family val="2"/>
      </rPr>
      <t xml:space="preserve"> (2024=100)</t>
    </r>
    <r>
      <rPr>
        <sz val="9"/>
        <rFont val="Arial"/>
        <family val="2"/>
      </rPr>
      <t xml:space="preserve"> حسب فئات الفنادق المعتمدة في إمارة أبوظبي</t>
    </r>
  </si>
  <si>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</si>
  <si>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r>
      <t xml:space="preserve">The data used in the table are Preliminary for </t>
    </r>
    <r>
      <rPr>
        <b/>
        <i/>
        <sz val="8"/>
        <color theme="1"/>
        <rFont val="Arial"/>
        <family val="2"/>
      </rPr>
      <t>2025</t>
    </r>
  </si>
  <si>
    <r>
      <t xml:space="preserve">البيانات المستخدمة في الجدول هي بيانات أولية لعام </t>
    </r>
    <r>
      <rPr>
        <b/>
        <i/>
        <sz val="8"/>
        <color theme="1"/>
        <rFont val="Arial"/>
        <family val="2"/>
      </rPr>
      <t>2025</t>
    </r>
  </si>
  <si>
    <t>Sep 2025</t>
  </si>
  <si>
    <t>Sep 2024</t>
  </si>
  <si>
    <t>سبتمبر 2025</t>
  </si>
  <si>
    <t>سبتمبر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</si>
</sst>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0_-;_-* #,##0.00\-;_-* &quot;-&quot;??_-;_-@_-"/>
    <numFmt numFmtId="166" formatCode="#,##0.0_);\(#,##0.0\)"/>
    <numFmt numFmtId="167" formatCode="0.0_);\(0.0\)"/>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name val="Calibri"/>
      <family val="2"/>
      <scheme val="minor"/>
    </font>
    <font>
      <b/>
      <sz val="11"/>
      <color rgb="FFD6A360"/>
      <name val="Arial"/>
      <family val="2"/>
    </font>
    <font>
      <b/>
      <sz val="9"/>
      <color theme="1"/>
      <name val="Arial"/>
      <family val="2"/>
    </font>
    <font>
      <b/>
      <sz val="9"/>
      <name val="Arial"/>
      <family val="2"/>
    </font>
    <font>
      <sz val="9"/>
      <name val="Arial"/>
      <family val="2"/>
    </font>
    <font>
      <u/>
      <sz val="8"/>
      <color theme="10"/>
      <name val="Calibri"/>
      <family val="2"/>
      <scheme val="minor"/>
    </font>
    <font>
      <u/>
      <sz val="8"/>
      <color rgb="FF0000FF"/>
      <name val="Arial"/>
      <family val="2"/>
    </font>
    <font>
      <sz val="8"/>
      <color rgb="FF000000"/>
      <name val="Arial"/>
      <family val="2"/>
    </font>
    <font>
      <b/>
      <sz val="14"/>
      <color theme="0"/>
      <name val="Arial"/>
      <family val="2"/>
    </font>
    <font>
      <sz val="10"/>
      <name val="Arial"/>
      <family val="2"/>
    </font>
    <font>
      <b/>
      <sz val="10"/>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b/>
      <i/>
      <sz val="8"/>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0" tint="-0.249977111117893"/>
        <bgColor indexed="64"/>
      </patternFill>
    </fill>
    <fill>
      <patternFill patternType="solid">
        <fgColor theme="5"/>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C38533"/>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9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6" fillId="0" borderId="0" xfId="0" applyFont="1"/>
    <xf numFmtId="0" fontId="8" fillId="4" borderId="0" xfId="0" applyFont="1" applyFill="1" applyAlignment="1">
      <alignment vertical="center"/>
    </xf>
    <xf numFmtId="0" fontId="12" fillId="4" borderId="0" xfId="0" applyFont="1" applyFill="1" applyAlignment="1">
      <alignment horizontal="left" vertical="center" indent="1"/>
    </xf>
    <xf numFmtId="0" fontId="13" fillId="0" borderId="0" xfId="3" applyFont="1" applyFill="1" applyAlignment="1">
      <alignment horizontal="right"/>
    </xf>
    <xf numFmtId="0" fontId="12" fillId="4" borderId="0" xfId="0" applyFont="1" applyFill="1" applyAlignment="1">
      <alignment horizontal="right" vertical="center" indent="1"/>
    </xf>
    <xf numFmtId="0" fontId="6" fillId="0" borderId="0" xfId="0" applyFont="1" applyAlignment="1">
      <alignment horizontal="right"/>
    </xf>
    <xf numFmtId="0" fontId="18" fillId="0" borderId="0" xfId="0" applyFont="1"/>
    <xf numFmtId="0" fontId="4"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0" fontId="13" fillId="0" borderId="0" xfId="3" applyFont="1" applyAlignment="1">
      <alignmen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1" fillId="0" borderId="0" xfId="3" applyFont="1" applyAlignment="1">
      <alignment vertical="top"/>
    </xf>
    <xf numFmtId="0" fontId="3" fillId="0" borderId="0" xfId="3"/>
    <xf numFmtId="0" fontId="3" fillId="0" borderId="0" xfId="3" applyAlignment="1">
      <alignment horizontal="right"/>
    </xf>
    <xf numFmtId="0" fontId="13" fillId="0" borderId="0" xfId="3" applyFont="1" applyFill="1" applyBorder="1" applyAlignment="1">
      <alignment horizontal="right"/>
    </xf>
    <xf numFmtId="2" fontId="4" fillId="0" borderId="0" xfId="0" applyNumberFormat="1" applyFont="1" applyAlignment="1">
      <alignment horizontal="right"/>
    </xf>
    <xf numFmtId="0" fontId="23" fillId="0" borderId="0" xfId="0" applyFont="1" applyAlignment="1">
      <alignment wrapText="1"/>
    </xf>
    <xf numFmtId="0" fontId="4" fillId="0" borderId="0" xfId="0" applyFont="1" applyAlignment="1">
      <alignment horizontal="right" readingOrder="2"/>
    </xf>
    <xf numFmtId="49" fontId="7" fillId="0" borderId="0" xfId="2" applyFont="1" applyAlignment="1">
      <alignment horizontal="left" vertical="center" readingOrder="1"/>
    </xf>
    <xf numFmtId="165" fontId="9" fillId="0"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left" vertical="center" indent="2" readingOrder="1"/>
    </xf>
    <xf numFmtId="165" fontId="8" fillId="3" borderId="0" xfId="1" applyNumberFormat="1" applyFont="1" applyFill="1" applyBorder="1" applyAlignment="1">
      <alignment horizontal="left" vertical="center" indent="1" readingOrder="1"/>
    </xf>
    <xf numFmtId="165" fontId="8" fillId="3" borderId="2" xfId="1" applyNumberFormat="1" applyFont="1" applyFill="1" applyBorder="1" applyAlignment="1">
      <alignment horizontal="left" vertical="center" indent="1" readingOrder="1"/>
    </xf>
    <xf numFmtId="165" fontId="8" fillId="5" borderId="0" xfId="1" applyNumberFormat="1" applyFont="1" applyFill="1" applyBorder="1" applyAlignment="1">
      <alignment horizontal="left" vertical="center" readingOrder="1"/>
    </xf>
    <xf numFmtId="165" fontId="9" fillId="0" borderId="0" xfId="1" applyNumberFormat="1" applyFont="1" applyFill="1" applyBorder="1" applyAlignment="1">
      <alignment horizontal="right" vertical="center" indent="2" readingOrder="1"/>
    </xf>
    <xf numFmtId="165" fontId="8" fillId="5"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2" readingOrder="1"/>
    </xf>
    <xf numFmtId="165" fontId="8" fillId="3" borderId="0" xfId="1" applyNumberFormat="1" applyFont="1" applyFill="1" applyBorder="1" applyAlignment="1">
      <alignment horizontal="right" vertical="center" indent="1" readingOrder="1"/>
    </xf>
    <xf numFmtId="165" fontId="8" fillId="3" borderId="2" xfId="1" applyNumberFormat="1" applyFont="1" applyFill="1" applyBorder="1" applyAlignment="1">
      <alignment horizontal="right" vertical="center" indent="1" readingOrder="1"/>
    </xf>
    <xf numFmtId="17" fontId="10" fillId="4" borderId="0" xfId="1" quotePrefix="1" applyNumberFormat="1" applyFont="1" applyFill="1" applyBorder="1" applyAlignment="1">
      <alignment horizontal="center" vertical="center"/>
    </xf>
    <xf numFmtId="0" fontId="11" fillId="0" borderId="0" xfId="0" applyFont="1" applyAlignment="1">
      <alignment horizontal="left"/>
    </xf>
    <xf numFmtId="0" fontId="11" fillId="0" borderId="0" xfId="0" applyFont="1" applyAlignment="1">
      <alignment horizontal="right"/>
    </xf>
    <xf numFmtId="0" fontId="11" fillId="0" borderId="0" xfId="0" applyFont="1"/>
    <xf numFmtId="166" fontId="4" fillId="0" borderId="0" xfId="1" applyNumberFormat="1" applyFont="1" applyFill="1" applyBorder="1" applyAlignment="1">
      <alignment horizontal="center" vertical="center"/>
    </xf>
    <xf numFmtId="166" fontId="4" fillId="3" borderId="0" xfId="1" applyNumberFormat="1" applyFont="1" applyFill="1" applyBorder="1" applyAlignment="1">
      <alignment horizontal="center" vertical="center"/>
    </xf>
    <xf numFmtId="166" fontId="9" fillId="3" borderId="0" xfId="1" applyNumberFormat="1" applyFont="1" applyFill="1" applyBorder="1" applyAlignment="1">
      <alignment horizontal="center" vertical="center"/>
    </xf>
    <xf numFmtId="166" fontId="8" fillId="3" borderId="0" xfId="1" applyNumberFormat="1" applyFont="1" applyFill="1" applyBorder="1" applyAlignment="1">
      <alignment horizontal="center" vertical="center"/>
    </xf>
    <xf numFmtId="166" fontId="8" fillId="3" borderId="2" xfId="1" applyNumberFormat="1" applyFont="1" applyFill="1" applyBorder="1" applyAlignment="1">
      <alignment horizontal="center" vertical="center"/>
    </xf>
    <xf numFmtId="166" fontId="6" fillId="5" borderId="0" xfId="1" applyNumberFormat="1" applyFont="1" applyFill="1" applyBorder="1" applyAlignment="1">
      <alignment horizontal="center" vertical="center"/>
    </xf>
    <xf numFmtId="0" fontId="24" fillId="4" borderId="0" xfId="0" applyFont="1" applyFill="1" applyAlignment="1">
      <alignment horizontal="left" vertical="center" indent="1"/>
    </xf>
    <xf numFmtId="17" fontId="10" fillId="4" borderId="0" xfId="1" applyNumberFormat="1" applyFont="1" applyFill="1" applyBorder="1" applyAlignment="1">
      <alignment horizontal="center" vertical="center" wrapText="1"/>
    </xf>
    <xf numFmtId="167" fontId="4" fillId="0" borderId="0" xfId="1" applyNumberFormat="1" applyFont="1" applyFill="1" applyBorder="1" applyAlignment="1">
      <alignment horizontal="center" vertical="center"/>
    </xf>
    <xf numFmtId="167" fontId="8" fillId="3" borderId="0" xfId="1" applyNumberFormat="1" applyFont="1" applyFill="1" applyBorder="1" applyAlignment="1">
      <alignment horizontal="center" vertical="center"/>
    </xf>
    <xf numFmtId="167" fontId="8" fillId="3" borderId="2" xfId="1" applyNumberFormat="1" applyFont="1" applyFill="1" applyBorder="1" applyAlignment="1">
      <alignment horizontal="center" vertical="center"/>
    </xf>
    <xf numFmtId="167" fontId="9" fillId="3" borderId="0" xfId="1" applyNumberFormat="1" applyFont="1" applyFill="1" applyBorder="1" applyAlignment="1">
      <alignment horizontal="center" vertical="center"/>
    </xf>
    <xf numFmtId="167" fontId="4" fillId="3" borderId="0" xfId="1" applyNumberFormat="1" applyFont="1" applyFill="1" applyBorder="1" applyAlignment="1">
      <alignment horizontal="center" vertical="center"/>
    </xf>
    <xf numFmtId="49" fontId="25" fillId="0" borderId="0" xfId="2" applyFont="1" applyAlignment="1">
      <alignment horizontal="left" vertical="center" readingOrder="1"/>
    </xf>
    <xf numFmtId="49" fontId="26" fillId="0" borderId="0" xfId="2" applyFont="1">
      <alignment horizontal="right" vertical="center" readingOrder="2"/>
    </xf>
    <xf numFmtId="167" fontId="6" fillId="5" borderId="0" xfId="1" applyNumberFormat="1" applyFont="1" applyFill="1" applyBorder="1" applyAlignment="1">
      <alignment horizontal="center" vertical="center"/>
    </xf>
    <xf numFmtId="0" fontId="19" fillId="0" borderId="0" xfId="0" applyFont="1" applyAlignment="1">
      <alignment vertical="center" wrapText="1" readingOrder="1"/>
    </xf>
    <xf numFmtId="0" fontId="8" fillId="0" borderId="0" xfId="0" applyFont="1" applyAlignment="1">
      <alignment vertical="center" wrapText="1" readingOrder="1"/>
    </xf>
    <xf numFmtId="0" fontId="8" fillId="0" borderId="0" xfId="0" applyFont="1" applyAlignment="1">
      <alignment vertical="center" wrapText="1" readingOrder="2"/>
    </xf>
    <xf numFmtId="0" fontId="8" fillId="0" borderId="0" xfId="0" applyFont="1" applyAlignment="1">
      <alignment horizontal="left" vertical="center" wrapText="1" readingOrder="1"/>
    </xf>
    <xf numFmtId="0" fontId="27" fillId="6" borderId="0" xfId="0" applyFont="1" applyFill="1"/>
    <xf numFmtId="0" fontId="27" fillId="6" borderId="0" xfId="0" applyFont="1" applyFill="1" applyAlignment="1">
      <alignment horizontal="right"/>
    </xf>
    <xf numFmtId="0" fontId="29" fillId="0" borderId="0" xfId="0" applyFont="1"/>
    <xf numFmtId="0" fontId="28" fillId="0" borderId="0" xfId="0" applyFont="1"/>
    <xf numFmtId="0" fontId="0" fillId="0" borderId="0" xfId="0" quotePrefix="1"/>
    <xf numFmtId="0" fontId="0" fillId="0" borderId="0" xfId="0" applyAlignment="1">
      <alignment horizontal="right"/>
    </xf>
    <xf numFmtId="0" fontId="0" fillId="0" borderId="0" xfId="0" applyAlignment="1">
      <alignment wrapText="1"/>
    </xf>
    <xf numFmtId="0" fontId="29" fillId="0" borderId="0" xfId="0" applyFont="1" applyAlignment="1">
      <alignment horizontal="right"/>
    </xf>
    <xf numFmtId="0" fontId="30" fillId="7" borderId="0" xfId="0" applyFont="1" applyFill="1"/>
    <xf numFmtId="0" fontId="30" fillId="7" borderId="0" xfId="0" applyFont="1" applyFill="1" applyAlignment="1">
      <alignment horizontal="right"/>
    </xf>
    <xf numFmtId="49" fontId="17" fillId="0" borderId="0" xfId="2" applyFont="1" applyAlignment="1">
      <alignment vertical="center" readingOrder="1"/>
    </xf>
    <xf numFmtId="49" fontId="7" fillId="0" borderId="0" xfId="2" applyFont="1" applyAlignment="1">
      <alignment vertical="center" readingOrder="1"/>
    </xf>
    <xf numFmtId="0" fontId="7" fillId="0" borderId="0" xfId="2" applyNumberFormat="1" applyFont="1">
      <alignment horizontal="right" vertical="center" readingOrder="2"/>
    </xf>
    <xf numFmtId="0" fontId="4" fillId="0" borderId="0" xfId="0" applyFont="1" applyAlignment="1">
      <alignment horizontal="left" vertical="center" wrapText="1"/>
    </xf>
    <xf numFmtId="0" fontId="7" fillId="0" borderId="0" xfId="0" applyFont="1" applyAlignment="1">
      <alignment vertical="center"/>
    </xf>
    <xf numFmtId="0" fontId="7" fillId="0" borderId="0" xfId="0" applyFont="1" applyAlignment="1">
      <alignment horizontal="right" vertical="center"/>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right" vertical="top"/>
    </xf>
    <xf numFmtId="165" fontId="10" fillId="4" borderId="0" xfId="1" applyNumberFormat="1" applyFont="1" applyFill="1" applyBorder="1" applyAlignment="1">
      <alignment horizontal="left" vertical="center" readingOrder="1"/>
    </xf>
    <xf numFmtId="165" fontId="10" fillId="4" borderId="0" xfId="1" applyNumberFormat="1" applyFont="1" applyFill="1" applyBorder="1" applyAlignment="1">
      <alignment horizontal="right" vertical="center"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0000FF"/>
      <color rgb="FF99FF99"/>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25400</xdr:colOff>
      <xdr:row>1</xdr:row>
      <xdr:rowOff>36336</xdr:rowOff>
    </xdr:from>
    <xdr:to>
      <xdr:col>8</xdr:col>
      <xdr:colOff>554122</xdr:colOff>
      <xdr:row>4</xdr:row>
      <xdr:rowOff>40146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4065250" y="179211"/>
          <a:ext cx="2043197" cy="746760"/>
        </a:xfrm>
        <a:prstGeom prst="rect">
          <a:avLst/>
        </a:prstGeom>
      </xdr:spPr>
    </xdr:pic>
    <xdr:clientData/>
  </xdr:twoCellAnchor>
  <xdr:twoCellAnchor editAs="oneCell">
    <xdr:from>
      <xdr:col>0</xdr:col>
      <xdr:colOff>133350</xdr:colOff>
      <xdr:row>1</xdr:row>
      <xdr:rowOff>38100</xdr:rowOff>
    </xdr:from>
    <xdr:to>
      <xdr:col>0</xdr:col>
      <xdr:colOff>2028296</xdr:colOff>
      <xdr:row>4</xdr:row>
      <xdr:rowOff>35612</xdr:rowOff>
    </xdr:to>
    <xdr:pic>
      <xdr:nvPicPr>
        <xdr:cNvPr id="3" name="Graphic 2">
          <a:extLst>
            <a:ext uri="{FF2B5EF4-FFF2-40B4-BE49-F238E27FC236}">
              <a16:creationId xmlns:a16="http://schemas.microsoft.com/office/drawing/2014/main" id="{A2771402-0A91-477B-A6F2-76FAEA626C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3350" y="161925"/>
          <a:ext cx="1894946" cy="7214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1999446</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30133</xdr:colOff>
      <xdr:row>1</xdr:row>
      <xdr:rowOff>11393</xdr:rowOff>
    </xdr:from>
    <xdr:to>
      <xdr:col>1</xdr:col>
      <xdr:colOff>25542</xdr:colOff>
      <xdr:row>3</xdr:row>
      <xdr:rowOff>111125</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30133" y="137195"/>
          <a:ext cx="2080126" cy="69279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B3:E13"/>
  <sheetViews>
    <sheetView showGridLines="0" tabSelected="1" zoomScale="130" zoomScaleNormal="130" workbookViewId="0">
      <selection activeCell="B44" sqref="B44"/>
    </sheetView>
  </sheetViews>
  <sheetFormatPr defaultColWidth="7.5703125" defaultRowHeight="11.25" x14ac:dyDescent="0.2"/>
  <cols>
    <col min="1" max="1" width="32.140625" style="3" customWidth="1"/>
    <col min="2" max="2" width="69.140625" style="3" bestFit="1" customWidth="1"/>
    <col min="3" max="3" width="9.5703125" style="3" customWidth="1"/>
    <col min="4" max="4" width="12.42578125" style="3" customWidth="1"/>
    <col min="5" max="5" width="87.28515625" style="3" bestFit="1" customWidth="1"/>
    <col min="6" max="8" width="7.5703125" style="3"/>
    <col min="9" max="9" width="13.5703125" style="3" bestFit="1" customWidth="1"/>
    <col min="10" max="10" width="8.5703125" style="3" customWidth="1"/>
    <col min="11" max="11" width="9.5703125" style="3" customWidth="1"/>
    <col min="12" max="16384" width="7.5703125" style="3"/>
  </cols>
  <sheetData>
    <row r="3" spans="2:5" ht="36" customHeight="1" x14ac:dyDescent="0.2">
      <c r="B3" s="58" t="str">
        <f>Settings!B16</f>
        <v>Hotel Price Index, Sep 2025</v>
      </c>
      <c r="C3" s="15"/>
      <c r="D3" s="15"/>
      <c r="E3" s="18" t="str">
        <f>Settings!C16</f>
        <v>الرقم القياسي لأسعار غرف المبيت، سبتمبر 2025</v>
      </c>
    </row>
    <row r="4" spans="2:5" x14ac:dyDescent="0.2">
      <c r="B4" s="15"/>
      <c r="C4" s="15"/>
      <c r="D4" s="15"/>
      <c r="E4" s="15"/>
    </row>
    <row r="5" spans="2:5" x14ac:dyDescent="0.2">
      <c r="B5" s="6"/>
      <c r="C5" s="6"/>
      <c r="D5" s="6"/>
      <c r="E5" s="6"/>
    </row>
    <row r="6" spans="2:5" x14ac:dyDescent="0.2">
      <c r="C6" s="7" t="s">
        <v>9</v>
      </c>
      <c r="D6" s="17" t="s">
        <v>11</v>
      </c>
    </row>
    <row r="7" spans="2:5" x14ac:dyDescent="0.2">
      <c r="C7" s="7" t="s">
        <v>10</v>
      </c>
      <c r="D7" s="17" t="s">
        <v>12</v>
      </c>
    </row>
    <row r="8" spans="2:5" x14ac:dyDescent="0.2">
      <c r="B8" s="2"/>
      <c r="C8" s="2"/>
      <c r="D8" s="2"/>
      <c r="E8" s="2"/>
    </row>
    <row r="9" spans="2:5" x14ac:dyDescent="0.2">
      <c r="B9" s="9" t="s">
        <v>0</v>
      </c>
      <c r="C9" s="9" t="s">
        <v>1</v>
      </c>
      <c r="D9" s="13" t="s">
        <v>13</v>
      </c>
      <c r="E9" s="13" t="s">
        <v>2</v>
      </c>
    </row>
    <row r="10" spans="2:5" x14ac:dyDescent="0.2">
      <c r="C10" s="9"/>
      <c r="D10" s="9"/>
    </row>
    <row r="11" spans="2:5" ht="11.1" customHeight="1" x14ac:dyDescent="0.2">
      <c r="B11" s="88" t="str">
        <f>Settings!B17</f>
        <v>Table 1: Hotel Price Index by hotel classification, 2024 = 100, Sep 2025, Aug 2025 and Sep 2024</v>
      </c>
      <c r="C11" s="25" t="s">
        <v>3</v>
      </c>
      <c r="D11" s="30" t="s">
        <v>14</v>
      </c>
      <c r="E11" s="90" t="str">
        <f>Settings!C17</f>
        <v>الجدول 1:  الرقم القياسي لأسعار غرف المبيت في المنشآت الفندقية حسب تصنيف المنشآت الفندقية, 2024 = 100, لشهر سبتمبر 2025, أغسطس 2025 و سبتمبر 2024</v>
      </c>
    </row>
    <row r="12" spans="2:5" ht="11.1" customHeight="1" x14ac:dyDescent="0.2">
      <c r="B12" s="89" t="str">
        <f>Settings!B18</f>
        <v>Table 2: Growth in Hotel Price Index by Hotel Classification during Sep 2025</v>
      </c>
      <c r="C12" s="25" t="s">
        <v>4</v>
      </c>
      <c r="D12" s="30" t="s">
        <v>15</v>
      </c>
      <c r="E12" s="23" t="str">
        <f>Settings!C18</f>
        <v>الجدول 2: النمو في الرقم القياسي لأسعار غرف المبيت في المنشآت الفندقية حسب تصنيف المنشآت الفندقية خلال شهر سبتمبر 2025</v>
      </c>
    </row>
    <row r="13" spans="2:5" ht="11.1" customHeight="1" x14ac:dyDescent="0.2">
      <c r="B13" s="88" t="str">
        <f>Settings!B19</f>
        <v>Table 3: Growth in Hotel Establishments Room Revenues by Hotel Classification during Sep 2025</v>
      </c>
      <c r="C13" s="25" t="s">
        <v>7</v>
      </c>
      <c r="D13" s="30" t="s">
        <v>16</v>
      </c>
      <c r="E13" s="90" t="str">
        <f>Settings!C19</f>
        <v>الجدول 3: النمو في إيرادات المبيت في المنشآت الفندقية حسب تصنيف المنشآت الفندقية خلال شهر سبتمبر 2025</v>
      </c>
    </row>
  </sheetData>
  <sortState xmlns:xlrd2="http://schemas.microsoft.com/office/spreadsheetml/2017/richdata2" ref="B14:C20">
    <sortCondition descending="1" ref="C14:C20"/>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F22"/>
  <sheetViews>
    <sheetView showGridLines="0" zoomScale="130" zoomScaleNormal="130" workbookViewId="0">
      <selection activeCell="C6" sqref="C6:E16"/>
    </sheetView>
  </sheetViews>
  <sheetFormatPr defaultColWidth="8.5703125" defaultRowHeight="11.25" x14ac:dyDescent="0.2"/>
  <cols>
    <col min="1" max="1" width="2.5703125" style="5" customWidth="1"/>
    <col min="2" max="2" width="48.7109375" style="5" customWidth="1"/>
    <col min="3" max="3" width="38.28515625" style="5" customWidth="1"/>
    <col min="4" max="4" width="45.5703125" style="21" customWidth="1"/>
    <col min="5" max="5" width="35.28515625" style="21" customWidth="1"/>
    <col min="6" max="6" width="121.42578125" style="21" bestFit="1" customWidth="1"/>
    <col min="7" max="7" width="9.85546875" style="5" bestFit="1" customWidth="1"/>
    <col min="8" max="16384" width="8.5703125" style="5"/>
  </cols>
  <sheetData>
    <row r="2" spans="2:6" ht="14.1" customHeight="1" x14ac:dyDescent="0.2">
      <c r="B2" s="86" t="str">
        <f>Settings!B20</f>
        <v>Table 1: Hotel Price Index by hotel classification, 2024 = 100, Sep 2025, Aug 2025 and Sep 2024</v>
      </c>
      <c r="C2" s="86"/>
      <c r="D2" s="82"/>
      <c r="E2" s="82"/>
      <c r="F2" s="87" t="str">
        <f>Settings!C20</f>
        <v>الجدول 1:  الرقم القياسي لأسعار غرف المبيت في المنشآت الفندقية حسب تصنيف المنشآت الفندقية,2024 = 100, لشهر سبتمبر 2025, أغسطس 2025 و سبتمبر 2024</v>
      </c>
    </row>
    <row r="3" spans="2:6" ht="14.1" customHeight="1" x14ac:dyDescent="0.2">
      <c r="B3" s="65" t="s">
        <v>32</v>
      </c>
      <c r="C3" s="37"/>
      <c r="D3" s="37"/>
      <c r="E3" s="37"/>
      <c r="F3" s="66" t="s">
        <v>33</v>
      </c>
    </row>
    <row r="4" spans="2:6" x14ac:dyDescent="0.2">
      <c r="B4" s="91" t="s">
        <v>34</v>
      </c>
      <c r="C4" s="48" t="str">
        <f>Settings!G2</f>
        <v>سبتمبر 2025</v>
      </c>
      <c r="D4" s="48" t="str">
        <f>Settings!G3</f>
        <v>أغسطس 2025</v>
      </c>
      <c r="E4" s="48" t="str">
        <f>Settings!G4</f>
        <v>سبتمبر 2024</v>
      </c>
      <c r="F4" s="92" t="s">
        <v>57</v>
      </c>
    </row>
    <row r="5" spans="2:6" x14ac:dyDescent="0.2">
      <c r="B5" s="91"/>
      <c r="C5" s="48" t="str">
        <f>Settings!F2</f>
        <v>Sep 2025</v>
      </c>
      <c r="D5" s="48" t="str">
        <f>Settings!F3</f>
        <v>Aug 2025</v>
      </c>
      <c r="E5" s="48" t="str">
        <f>Settings!F4</f>
        <v>Sep 2024</v>
      </c>
      <c r="F5" s="92"/>
    </row>
    <row r="6" spans="2:6" s="20" customFormat="1" ht="12" x14ac:dyDescent="0.2">
      <c r="B6" s="42" t="s">
        <v>35</v>
      </c>
      <c r="C6" s="57">
        <v>84.421058435570245</v>
      </c>
      <c r="D6" s="57">
        <v>81.737386328642401</v>
      </c>
      <c r="E6" s="57">
        <v>75.527116025717575</v>
      </c>
      <c r="F6" s="44" t="s">
        <v>46</v>
      </c>
    </row>
    <row r="7" spans="2:6" x14ac:dyDescent="0.2">
      <c r="B7" s="38" t="s">
        <v>36</v>
      </c>
      <c r="C7" s="52">
        <v>81.300608777508003</v>
      </c>
      <c r="D7" s="52">
        <v>76.865179383156374</v>
      </c>
      <c r="E7" s="52">
        <v>72.680237316389352</v>
      </c>
      <c r="F7" s="43" t="s">
        <v>47</v>
      </c>
    </row>
    <row r="8" spans="2:6" x14ac:dyDescent="0.2">
      <c r="B8" s="39" t="s">
        <v>37</v>
      </c>
      <c r="C8" s="53">
        <v>90.165120285064617</v>
      </c>
      <c r="D8" s="53">
        <v>90.423547177224776</v>
      </c>
      <c r="E8" s="53">
        <v>79.236134667465109</v>
      </c>
      <c r="F8" s="45" t="s">
        <v>48</v>
      </c>
    </row>
    <row r="9" spans="2:6" x14ac:dyDescent="0.2">
      <c r="B9" s="38" t="s">
        <v>38</v>
      </c>
      <c r="C9" s="52">
        <v>85.66580707659412</v>
      </c>
      <c r="D9" s="52">
        <v>81.224965375450623</v>
      </c>
      <c r="E9" s="52">
        <v>75.256667604482175</v>
      </c>
      <c r="F9" s="43" t="s">
        <v>49</v>
      </c>
    </row>
    <row r="10" spans="2:6" x14ac:dyDescent="0.2">
      <c r="B10" s="39" t="s">
        <v>39</v>
      </c>
      <c r="C10" s="54">
        <v>107.59325771630179</v>
      </c>
      <c r="D10" s="54">
        <v>108.39632461740483</v>
      </c>
      <c r="E10" s="54">
        <v>83.919411282237391</v>
      </c>
      <c r="F10" s="45" t="s">
        <v>50</v>
      </c>
    </row>
    <row r="11" spans="2:6" x14ac:dyDescent="0.2">
      <c r="B11" s="38" t="s">
        <v>40</v>
      </c>
      <c r="C11" s="52">
        <v>81.575933374715575</v>
      </c>
      <c r="D11" s="52">
        <v>80.381660581318016</v>
      </c>
      <c r="E11" s="52">
        <v>83.600136167991266</v>
      </c>
      <c r="F11" s="43" t="s">
        <v>51</v>
      </c>
    </row>
    <row r="12" spans="2:6" x14ac:dyDescent="0.2">
      <c r="B12" s="40" t="s">
        <v>41</v>
      </c>
      <c r="C12" s="55">
        <v>83.188687919479776</v>
      </c>
      <c r="D12" s="55">
        <v>79.593567172866059</v>
      </c>
      <c r="E12" s="55">
        <v>74.073378173424516</v>
      </c>
      <c r="F12" s="46" t="s">
        <v>52</v>
      </c>
    </row>
    <row r="13" spans="2:6" s="1" customFormat="1" x14ac:dyDescent="0.2">
      <c r="B13" s="38" t="s">
        <v>42</v>
      </c>
      <c r="C13" s="52">
        <v>90.777440525172608</v>
      </c>
      <c r="D13" s="52">
        <v>96.596292954224594</v>
      </c>
      <c r="E13" s="52">
        <v>86.196263762222998</v>
      </c>
      <c r="F13" s="43" t="s">
        <v>53</v>
      </c>
    </row>
    <row r="14" spans="2:6" s="1" customFormat="1" x14ac:dyDescent="0.2">
      <c r="B14" s="39" t="s">
        <v>43</v>
      </c>
      <c r="C14" s="54">
        <v>102.0546102430101</v>
      </c>
      <c r="D14" s="54">
        <v>99.284049048178019</v>
      </c>
      <c r="E14" s="54">
        <v>84.3058460414302</v>
      </c>
      <c r="F14" s="45" t="s">
        <v>54</v>
      </c>
    </row>
    <row r="15" spans="2:6" s="1" customFormat="1" x14ac:dyDescent="0.2">
      <c r="B15" s="38" t="s">
        <v>44</v>
      </c>
      <c r="C15" s="52">
        <v>99.241354129818788</v>
      </c>
      <c r="D15" s="52">
        <v>99.713902326677811</v>
      </c>
      <c r="E15" s="52">
        <v>90.212410024780738</v>
      </c>
      <c r="F15" s="43" t="s">
        <v>55</v>
      </c>
    </row>
    <row r="16" spans="2:6" x14ac:dyDescent="0.2">
      <c r="B16" s="41" t="s">
        <v>45</v>
      </c>
      <c r="C16" s="56">
        <v>93.349229576217397</v>
      </c>
      <c r="D16" s="56">
        <v>97.268741604885108</v>
      </c>
      <c r="E16" s="56">
        <v>86.059030064105727</v>
      </c>
      <c r="F16" s="47" t="s">
        <v>56</v>
      </c>
    </row>
    <row r="18" spans="2:6" s="51" customFormat="1" x14ac:dyDescent="0.2">
      <c r="B18" s="49" t="s">
        <v>58</v>
      </c>
      <c r="C18" s="49"/>
      <c r="D18" s="49"/>
      <c r="E18" s="49"/>
      <c r="F18" s="50" t="s">
        <v>59</v>
      </c>
    </row>
    <row r="19" spans="2:6" s="51" customFormat="1" x14ac:dyDescent="0.2">
      <c r="B19" s="49" t="s">
        <v>105</v>
      </c>
      <c r="F19" s="50" t="s">
        <v>106</v>
      </c>
    </row>
    <row r="21" spans="2:6" ht="15" x14ac:dyDescent="0.25">
      <c r="B21" s="31" t="s">
        <v>20</v>
      </c>
      <c r="C21" s="31"/>
      <c r="D21" s="34"/>
      <c r="E21" s="34"/>
      <c r="F21" s="32" t="s">
        <v>21</v>
      </c>
    </row>
    <row r="22" spans="2:6" ht="15" x14ac:dyDescent="0.25">
      <c r="B22" s="31" t="s">
        <v>27</v>
      </c>
      <c r="D22" s="34"/>
      <c r="E22" s="34"/>
      <c r="F22" s="31" t="s">
        <v>28</v>
      </c>
    </row>
  </sheetData>
  <mergeCells count="2">
    <mergeCell ref="B4:B5"/>
    <mergeCell ref="F4:F5"/>
  </mergeCells>
  <hyperlinks>
    <hyperlink ref="B21" location="Index!A1" display="Return to Main Page" xr:uid="{5A395F1B-896F-4F21-AE5B-97D228E416EA}"/>
    <hyperlink ref="F21" location="Index!A1" display="العودة إلى الصفحة الرئيسية " xr:uid="{B9FD6CED-1324-4040-BBE2-1578ADFC32A8}"/>
    <hyperlink ref="B22" location="Enquiries!A1" display="Contact us for media support and coordination." xr:uid="{CADFFCC0-5742-44C6-9226-3F2E0983CFC2}"/>
    <hyperlink ref="F22" location="Enquiries!A1" display="للنشر الإعلامي يُرجى التواصل معنا للدعم والتنسيق." xr:uid="{96EAE92F-0FAD-4584-BBA1-D2AF20546DCF}"/>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CB263-F4DD-41EA-9035-5F690B4670EB}">
  <dimension ref="B2:E22"/>
  <sheetViews>
    <sheetView showGridLines="0" zoomScale="130" zoomScaleNormal="130" workbookViewId="0">
      <selection activeCell="C6" sqref="C6:D16"/>
    </sheetView>
  </sheetViews>
  <sheetFormatPr defaultColWidth="8.5703125" defaultRowHeight="11.25" x14ac:dyDescent="0.2"/>
  <cols>
    <col min="1" max="1" width="2.5703125" style="5" customWidth="1"/>
    <col min="2" max="2" width="55.7109375" style="5" customWidth="1"/>
    <col min="3" max="3" width="32" style="5" bestFit="1" customWidth="1"/>
    <col min="4" max="4" width="35.85546875" style="21" customWidth="1"/>
    <col min="5" max="5" width="95.42578125" style="21" bestFit="1" customWidth="1"/>
    <col min="6" max="6" width="9.85546875" style="5" bestFit="1" customWidth="1"/>
    <col min="7" max="16384" width="8.5703125" style="5"/>
  </cols>
  <sheetData>
    <row r="2" spans="2:5" ht="14.1" customHeight="1" x14ac:dyDescent="0.2">
      <c r="B2" s="86" t="str">
        <f>Settings!B21</f>
        <v>Table 2: Growth in hotel price index by hotel classification during Sep 2025</v>
      </c>
      <c r="C2" s="86"/>
      <c r="D2" s="83"/>
      <c r="E2" s="84" t="str">
        <f>Settings!C21</f>
        <v>الجدول 2: النمو في الرقم القياسي لأسعار غرف المبيت في المنشآت الفندقية حسب تصنيف المنشآت الفندقية خلال شهر سبتمبر 2025</v>
      </c>
    </row>
    <row r="3" spans="2:5" ht="14.1" customHeight="1" x14ac:dyDescent="0.2">
      <c r="B3" s="65" t="s">
        <v>32</v>
      </c>
      <c r="C3" s="37"/>
      <c r="D3" s="37"/>
      <c r="E3" s="24" t="s">
        <v>33</v>
      </c>
    </row>
    <row r="4" spans="2:5" x14ac:dyDescent="0.2">
      <c r="B4" s="91" t="s">
        <v>34</v>
      </c>
      <c r="C4" s="59" t="str">
        <f>Settings!C22</f>
        <v>النمو السنوي سبتمبر 2025 و سبتمبر 2024</v>
      </c>
      <c r="D4" s="59" t="str">
        <f>Settings!C23</f>
        <v>النمو الشهري سبتمبر 2025 و أغسطس 2025</v>
      </c>
      <c r="E4" s="92" t="s">
        <v>57</v>
      </c>
    </row>
    <row r="5" spans="2:5" x14ac:dyDescent="0.2">
      <c r="B5" s="91"/>
      <c r="C5" s="59" t="str">
        <f>Settings!B22</f>
        <v>Annual growth Sep 2025 with Sep 2024</v>
      </c>
      <c r="D5" s="59" t="str">
        <f>Settings!B23</f>
        <v>Monthly growth Sep 2025 with Aug 2025</v>
      </c>
      <c r="E5" s="92"/>
    </row>
    <row r="6" spans="2:5" s="20" customFormat="1" ht="12" x14ac:dyDescent="0.2">
      <c r="B6" s="42" t="s">
        <v>35</v>
      </c>
      <c r="C6" s="67">
        <v>11.775826852470072</v>
      </c>
      <c r="D6" s="67">
        <v>3.2832859325077735</v>
      </c>
      <c r="E6" s="44" t="s">
        <v>46</v>
      </c>
    </row>
    <row r="7" spans="2:5" x14ac:dyDescent="0.2">
      <c r="B7" s="38" t="s">
        <v>36</v>
      </c>
      <c r="C7" s="60">
        <v>11.860681499418767</v>
      </c>
      <c r="D7" s="60">
        <v>5.7704014092544664</v>
      </c>
      <c r="E7" s="43" t="s">
        <v>47</v>
      </c>
    </row>
    <row r="8" spans="2:5" x14ac:dyDescent="0.2">
      <c r="B8" s="39" t="s">
        <v>37</v>
      </c>
      <c r="C8" s="64">
        <v>13.792931297653288</v>
      </c>
      <c r="D8" s="64">
        <v>-0.28579601246305764</v>
      </c>
      <c r="E8" s="45" t="s">
        <v>48</v>
      </c>
    </row>
    <row r="9" spans="2:5" x14ac:dyDescent="0.2">
      <c r="B9" s="38" t="s">
        <v>38</v>
      </c>
      <c r="C9" s="60">
        <v>13.831517928508429</v>
      </c>
      <c r="D9" s="60">
        <v>5.4673359115837705</v>
      </c>
      <c r="E9" s="43" t="s">
        <v>49</v>
      </c>
    </row>
    <row r="10" spans="2:5" x14ac:dyDescent="0.2">
      <c r="B10" s="39" t="s">
        <v>39</v>
      </c>
      <c r="C10" s="63">
        <v>28.210215100824087</v>
      </c>
      <c r="D10" s="63">
        <v>-0.74086174410206151</v>
      </c>
      <c r="E10" s="45" t="s">
        <v>50</v>
      </c>
    </row>
    <row r="11" spans="2:5" x14ac:dyDescent="0.2">
      <c r="B11" s="38" t="s">
        <v>40</v>
      </c>
      <c r="C11" s="60">
        <v>-2.4212912634593464</v>
      </c>
      <c r="D11" s="60">
        <v>1.485752825657749</v>
      </c>
      <c r="E11" s="43" t="s">
        <v>51</v>
      </c>
    </row>
    <row r="12" spans="2:5" x14ac:dyDescent="0.2">
      <c r="B12" s="40" t="s">
        <v>41</v>
      </c>
      <c r="C12" s="61">
        <v>12.30578376581397</v>
      </c>
      <c r="D12" s="61">
        <v>4.5168483764593814</v>
      </c>
      <c r="E12" s="46" t="s">
        <v>52</v>
      </c>
    </row>
    <row r="13" spans="2:5" s="1" customFormat="1" x14ac:dyDescent="0.2">
      <c r="B13" s="38" t="s">
        <v>42</v>
      </c>
      <c r="C13" s="60">
        <v>5.3148205768953405</v>
      </c>
      <c r="D13" s="60">
        <v>-6.0238879268477152</v>
      </c>
      <c r="E13" s="43" t="s">
        <v>53</v>
      </c>
    </row>
    <row r="14" spans="2:5" s="1" customFormat="1" x14ac:dyDescent="0.2">
      <c r="B14" s="39" t="s">
        <v>43</v>
      </c>
      <c r="C14" s="63">
        <v>21.052827336383849</v>
      </c>
      <c r="D14" s="63">
        <v>2.7905400931902635</v>
      </c>
      <c r="E14" s="45" t="s">
        <v>54</v>
      </c>
    </row>
    <row r="15" spans="2:5" s="1" customFormat="1" x14ac:dyDescent="0.2">
      <c r="B15" s="38" t="s">
        <v>44</v>
      </c>
      <c r="C15" s="60">
        <v>10.008538850206827</v>
      </c>
      <c r="D15" s="60">
        <v>-0.47390402524903896</v>
      </c>
      <c r="E15" s="43" t="s">
        <v>55</v>
      </c>
    </row>
    <row r="16" spans="2:5" s="1" customFormat="1" x14ac:dyDescent="0.2">
      <c r="B16" s="41" t="s">
        <v>45</v>
      </c>
      <c r="C16" s="62">
        <v>8.4711616046348368</v>
      </c>
      <c r="D16" s="62">
        <v>-4.0295699975117838</v>
      </c>
      <c r="E16" s="47" t="s">
        <v>56</v>
      </c>
    </row>
    <row r="18" spans="2:5" s="51" customFormat="1" x14ac:dyDescent="0.2">
      <c r="B18" s="49" t="s">
        <v>58</v>
      </c>
      <c r="C18" s="49"/>
      <c r="D18" s="49"/>
      <c r="E18" s="50" t="s">
        <v>59</v>
      </c>
    </row>
    <row r="19" spans="2:5" s="51" customFormat="1" x14ac:dyDescent="0.2">
      <c r="B19" s="49" t="s">
        <v>105</v>
      </c>
      <c r="E19" s="50" t="s">
        <v>106</v>
      </c>
    </row>
    <row r="21" spans="2:5" ht="15" x14ac:dyDescent="0.25">
      <c r="B21" s="31" t="s">
        <v>20</v>
      </c>
      <c r="C21" s="31"/>
      <c r="D21" s="34"/>
      <c r="E21" s="32" t="s">
        <v>21</v>
      </c>
    </row>
    <row r="22" spans="2:5" ht="15" x14ac:dyDescent="0.25">
      <c r="B22" s="31" t="s">
        <v>27</v>
      </c>
      <c r="D22" s="34"/>
      <c r="E22" s="31" t="s">
        <v>28</v>
      </c>
    </row>
  </sheetData>
  <mergeCells count="2">
    <mergeCell ref="B4:B5"/>
    <mergeCell ref="E4:E5"/>
  </mergeCells>
  <hyperlinks>
    <hyperlink ref="B21" location="Index!A1" display="Return to Main Page" xr:uid="{C829CEFD-B907-4402-9194-6E9CF2C375B5}"/>
    <hyperlink ref="E21" location="Index!A1" display="العودة إلى الصفحة الرئيسية " xr:uid="{F3BB1FB1-76A4-4270-8409-0D2B232F0C62}"/>
    <hyperlink ref="B22" location="Enquiries!A1" display="Contact us for media support and coordination." xr:uid="{55B0968C-C560-4318-8B55-A2AD17458FCC}"/>
    <hyperlink ref="E22" location="Enquiries!A1" display="للنشر الإعلامي يُرجى التواصل معنا للدعم والتنسيق." xr:uid="{0C9A6F76-E98F-4B91-9119-B94B4BD8AD13}"/>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FF8D-A809-48DA-9356-577514AFDBE6}">
  <dimension ref="B2:E22"/>
  <sheetViews>
    <sheetView showGridLines="0" zoomScale="130" zoomScaleNormal="130" workbookViewId="0">
      <selection activeCell="C6" sqref="C6:D16"/>
    </sheetView>
  </sheetViews>
  <sheetFormatPr defaultColWidth="8.5703125" defaultRowHeight="11.25" x14ac:dyDescent="0.2"/>
  <cols>
    <col min="1" max="1" width="2.5703125" style="5" customWidth="1"/>
    <col min="2" max="2" width="55.7109375" style="5" customWidth="1"/>
    <col min="3" max="3" width="32.7109375" style="5" customWidth="1"/>
    <col min="4" max="4" width="35.85546875" style="21" customWidth="1"/>
    <col min="5" max="5" width="91.42578125" style="21" customWidth="1"/>
    <col min="6" max="6" width="9.85546875" style="5" bestFit="1" customWidth="1"/>
    <col min="7" max="16384" width="8.5703125" style="5"/>
  </cols>
  <sheetData>
    <row r="2" spans="2:5" ht="14.1" customHeight="1" x14ac:dyDescent="0.2">
      <c r="B2" s="86" t="str">
        <f>Settings!B24</f>
        <v>Table 3: Growth in hotel establishments room revenues by hotel classification during Sep 2025</v>
      </c>
      <c r="C2" s="86"/>
      <c r="D2" s="83"/>
      <c r="E2" s="84" t="str">
        <f>Settings!C24</f>
        <v>الجدول 3: النمو في إيرادات المبيت في المنشآت الفندقية حسب تصنيف المنشآت الفندقية خلال شهر سبتمبر 2025</v>
      </c>
    </row>
    <row r="3" spans="2:5" ht="14.1" customHeight="1" x14ac:dyDescent="0.2">
      <c r="B3" s="65" t="s">
        <v>32</v>
      </c>
      <c r="C3" s="37"/>
      <c r="D3" s="37"/>
      <c r="E3" s="24" t="s">
        <v>33</v>
      </c>
    </row>
    <row r="4" spans="2:5" x14ac:dyDescent="0.2">
      <c r="B4" s="91" t="s">
        <v>34</v>
      </c>
      <c r="C4" s="59" t="str">
        <f>Settings!C25</f>
        <v>النمو السنوي سبتمبر 2025 و سبتمبر 2024</v>
      </c>
      <c r="D4" s="59" t="str">
        <f>Settings!C26</f>
        <v>النمو الشهري سبتمبر 2025 و أغسطس 2025</v>
      </c>
      <c r="E4" s="92" t="s">
        <v>57</v>
      </c>
    </row>
    <row r="5" spans="2:5" x14ac:dyDescent="0.2">
      <c r="B5" s="91"/>
      <c r="C5" s="59" t="str">
        <f>Settings!B25</f>
        <v>Annual growth Sep 2025 with Sep 2024</v>
      </c>
      <c r="D5" s="59" t="str">
        <f>Settings!B26</f>
        <v>Monthly growth Sep 2025 with Aug 2025</v>
      </c>
      <c r="E5" s="92"/>
    </row>
    <row r="6" spans="2:5" s="20" customFormat="1" ht="12" x14ac:dyDescent="0.2">
      <c r="B6" s="42" t="s">
        <v>35</v>
      </c>
      <c r="C6" s="67">
        <v>16.048597603337413</v>
      </c>
      <c r="D6" s="67">
        <v>-0.65303449717254436</v>
      </c>
      <c r="E6" s="44" t="s">
        <v>46</v>
      </c>
    </row>
    <row r="7" spans="2:5" x14ac:dyDescent="0.2">
      <c r="B7" s="38" t="s">
        <v>36</v>
      </c>
      <c r="C7" s="60">
        <v>12.310427290471647</v>
      </c>
      <c r="D7" s="60">
        <v>1.9404484181062776</v>
      </c>
      <c r="E7" s="43" t="s">
        <v>47</v>
      </c>
    </row>
    <row r="8" spans="2:5" x14ac:dyDescent="0.2">
      <c r="B8" s="39" t="s">
        <v>37</v>
      </c>
      <c r="C8" s="64">
        <v>19.830531889513626</v>
      </c>
      <c r="D8" s="64">
        <v>-3.0470358613418069</v>
      </c>
      <c r="E8" s="45" t="s">
        <v>48</v>
      </c>
    </row>
    <row r="9" spans="2:5" x14ac:dyDescent="0.2">
      <c r="B9" s="38" t="s">
        <v>38</v>
      </c>
      <c r="C9" s="60">
        <v>22.02021654308237</v>
      </c>
      <c r="D9" s="60">
        <v>2.3890883630167448</v>
      </c>
      <c r="E9" s="43" t="s">
        <v>49</v>
      </c>
    </row>
    <row r="10" spans="2:5" x14ac:dyDescent="0.2">
      <c r="B10" s="39" t="s">
        <v>39</v>
      </c>
      <c r="C10" s="63">
        <v>54.295920512238197</v>
      </c>
      <c r="D10" s="63">
        <v>-1.8514352272863688</v>
      </c>
      <c r="E10" s="45" t="s">
        <v>50</v>
      </c>
    </row>
    <row r="11" spans="2:5" x14ac:dyDescent="0.2">
      <c r="B11" s="38" t="s">
        <v>40</v>
      </c>
      <c r="C11" s="60">
        <v>29.220665567861005</v>
      </c>
      <c r="D11" s="60">
        <v>-1.5325403932109793</v>
      </c>
      <c r="E11" s="43" t="s">
        <v>51</v>
      </c>
    </row>
    <row r="12" spans="2:5" x14ac:dyDescent="0.2">
      <c r="B12" s="40" t="s">
        <v>41</v>
      </c>
      <c r="C12" s="61">
        <v>14.668231977776291</v>
      </c>
      <c r="D12" s="61">
        <v>0.90931113719574519</v>
      </c>
      <c r="E12" s="46" t="s">
        <v>52</v>
      </c>
    </row>
    <row r="13" spans="2:5" s="1" customFormat="1" x14ac:dyDescent="0.2">
      <c r="B13" s="38" t="s">
        <v>42</v>
      </c>
      <c r="C13" s="60">
        <v>27.782628439671029</v>
      </c>
      <c r="D13" s="60">
        <v>-11.222928406966659</v>
      </c>
      <c r="E13" s="43" t="s">
        <v>53</v>
      </c>
    </row>
    <row r="14" spans="2:5" s="1" customFormat="1" x14ac:dyDescent="0.2">
      <c r="B14" s="39" t="s">
        <v>43</v>
      </c>
      <c r="C14" s="63">
        <v>-5.671557003428207</v>
      </c>
      <c r="D14" s="63">
        <v>2.2211940076502623</v>
      </c>
      <c r="E14" s="45" t="s">
        <v>54</v>
      </c>
    </row>
    <row r="15" spans="2:5" s="1" customFormat="1" x14ac:dyDescent="0.2">
      <c r="B15" s="38" t="s">
        <v>44</v>
      </c>
      <c r="C15" s="60">
        <v>84.121130522003185</v>
      </c>
      <c r="D15" s="60">
        <v>-1.8998364693317282</v>
      </c>
      <c r="E15" s="43" t="s">
        <v>55</v>
      </c>
    </row>
    <row r="16" spans="2:5" s="1" customFormat="1" x14ac:dyDescent="0.2">
      <c r="B16" s="41" t="s">
        <v>45</v>
      </c>
      <c r="C16" s="62">
        <v>24.671374314357799</v>
      </c>
      <c r="D16" s="62">
        <v>-8.7686137709251497</v>
      </c>
      <c r="E16" s="47" t="s">
        <v>56</v>
      </c>
    </row>
    <row r="18" spans="2:5" s="51" customFormat="1" x14ac:dyDescent="0.2">
      <c r="B18" s="49" t="s">
        <v>58</v>
      </c>
      <c r="C18" s="49"/>
      <c r="D18" s="49"/>
      <c r="E18" s="50" t="s">
        <v>59</v>
      </c>
    </row>
    <row r="19" spans="2:5" s="51" customFormat="1" x14ac:dyDescent="0.2">
      <c r="B19" s="49" t="s">
        <v>105</v>
      </c>
      <c r="E19" s="50" t="s">
        <v>106</v>
      </c>
    </row>
    <row r="21" spans="2:5" ht="15" x14ac:dyDescent="0.25">
      <c r="B21" s="31" t="s">
        <v>20</v>
      </c>
      <c r="C21" s="31"/>
      <c r="D21" s="34"/>
      <c r="E21" s="32" t="s">
        <v>21</v>
      </c>
    </row>
    <row r="22" spans="2:5" ht="15" x14ac:dyDescent="0.25">
      <c r="B22" s="31" t="s">
        <v>27</v>
      </c>
      <c r="D22" s="34"/>
      <c r="E22" s="31" t="s">
        <v>28</v>
      </c>
    </row>
  </sheetData>
  <mergeCells count="2">
    <mergeCell ref="B4:B5"/>
    <mergeCell ref="E4:E5"/>
  </mergeCells>
  <hyperlinks>
    <hyperlink ref="B21" location="Index!A1" display="Return to Main Page" xr:uid="{8D1E7A1C-A147-4438-BFA0-3AF8D87C860D}"/>
    <hyperlink ref="E21" location="Index!A1" display="العودة إلى الصفحة الرئيسية " xr:uid="{4FBFB0B5-3771-4845-BF53-4C7B5EAF0CAC}"/>
    <hyperlink ref="B22" location="Enquiries!A1" display="Contact us for media support and coordination." xr:uid="{98C44050-6CE7-4672-B3F9-8319A5008169}"/>
    <hyperlink ref="E22" location="Enquiries!A1" display="للنشر الإعلامي يُرجى التواصل معنا للدعم والتنسيق." xr:uid="{5C8A5AF6-30D7-4A19-80E8-E3E2C46D9CD6}"/>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3:BGK19"/>
  <sheetViews>
    <sheetView showGridLines="0" zoomScale="130" zoomScaleNormal="130" workbookViewId="0">
      <selection activeCell="B36" sqref="B36"/>
    </sheetView>
  </sheetViews>
  <sheetFormatPr defaultColWidth="7.5703125" defaultRowHeight="11.25" x14ac:dyDescent="0.2"/>
  <cols>
    <col min="1" max="1" width="30" style="5" customWidth="1"/>
    <col min="2" max="2" width="82.42578125" style="3" customWidth="1"/>
    <col min="3" max="3" width="75.5703125" style="3" customWidth="1"/>
    <col min="4" max="1545" width="7.5703125" style="14"/>
    <col min="1546" max="16384" width="7.5703125" style="3"/>
  </cols>
  <sheetData>
    <row r="3" spans="2:3" ht="36" customHeight="1" x14ac:dyDescent="0.2">
      <c r="B3" s="16" t="s">
        <v>35</v>
      </c>
      <c r="C3" s="18" t="s">
        <v>74</v>
      </c>
    </row>
    <row r="4" spans="2:3" x14ac:dyDescent="0.2">
      <c r="B4" s="15"/>
      <c r="C4" s="15"/>
    </row>
    <row r="5" spans="2:3" x14ac:dyDescent="0.2">
      <c r="B5" s="6"/>
      <c r="C5" s="6"/>
    </row>
    <row r="8" spans="2:3" s="8" customFormat="1" x14ac:dyDescent="0.2">
      <c r="B8" s="2"/>
      <c r="C8" s="2"/>
    </row>
    <row r="9" spans="2:3" x14ac:dyDescent="0.2">
      <c r="B9" s="5"/>
      <c r="C9" s="5"/>
    </row>
    <row r="10" spans="2:3" x14ac:dyDescent="0.2">
      <c r="B10" s="11" t="s">
        <v>5</v>
      </c>
      <c r="C10" s="19" t="s">
        <v>19</v>
      </c>
    </row>
    <row r="11" spans="2:3" x14ac:dyDescent="0.2">
      <c r="B11" s="12"/>
    </row>
    <row r="12" spans="2:3" ht="24" x14ac:dyDescent="0.2">
      <c r="B12" s="71" t="s">
        <v>102</v>
      </c>
      <c r="C12" s="68" t="s">
        <v>103</v>
      </c>
    </row>
    <row r="13" spans="2:3" ht="11.45" customHeight="1" x14ac:dyDescent="0.2">
      <c r="B13" s="71" t="s">
        <v>60</v>
      </c>
      <c r="C13" s="68" t="s">
        <v>67</v>
      </c>
    </row>
    <row r="14" spans="2:3" ht="11.45" customHeight="1" x14ac:dyDescent="0.2">
      <c r="B14" s="71" t="s">
        <v>61</v>
      </c>
      <c r="C14" s="68" t="s">
        <v>68</v>
      </c>
    </row>
    <row r="15" spans="2:3" ht="11.45" customHeight="1" x14ac:dyDescent="0.2">
      <c r="B15" s="71" t="s">
        <v>62</v>
      </c>
      <c r="C15" s="68" t="s">
        <v>69</v>
      </c>
    </row>
    <row r="16" spans="2:3" ht="24" x14ac:dyDescent="0.2">
      <c r="B16" s="71" t="s">
        <v>63</v>
      </c>
      <c r="C16" s="68" t="s">
        <v>70</v>
      </c>
    </row>
    <row r="17" spans="2:3" ht="36" x14ac:dyDescent="0.2">
      <c r="B17" s="71" t="s">
        <v>64</v>
      </c>
      <c r="C17" s="69" t="s">
        <v>71</v>
      </c>
    </row>
    <row r="18" spans="2:3" ht="11.45" customHeight="1" x14ac:dyDescent="0.2">
      <c r="B18" s="71" t="s">
        <v>65</v>
      </c>
      <c r="C18" s="70" t="s">
        <v>72</v>
      </c>
    </row>
    <row r="19" spans="2:3" ht="36" x14ac:dyDescent="0.2">
      <c r="B19" s="71" t="s">
        <v>66</v>
      </c>
      <c r="C19" s="68" t="s">
        <v>73</v>
      </c>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3:H16"/>
  <sheetViews>
    <sheetView showGridLines="0" zoomScale="130" zoomScaleNormal="130" workbookViewId="0">
      <selection activeCell="B34" sqref="B34"/>
    </sheetView>
  </sheetViews>
  <sheetFormatPr defaultColWidth="7.5703125" defaultRowHeight="11.25" x14ac:dyDescent="0.2"/>
  <cols>
    <col min="1" max="1" width="29.85546875" style="5" customWidth="1"/>
    <col min="2" max="2" width="79.5703125" style="3" customWidth="1"/>
    <col min="3" max="3" width="9.5703125" style="3" customWidth="1"/>
    <col min="4" max="4" width="75.5703125" style="3" customWidth="1"/>
    <col min="5" max="7" width="7.5703125" style="5"/>
    <col min="8" max="8" width="9.5703125" style="5" customWidth="1"/>
    <col min="9" max="16384" width="7.5703125" style="3"/>
  </cols>
  <sheetData>
    <row r="3" spans="2:4" s="4" customFormat="1" ht="36" customHeight="1" x14ac:dyDescent="0.2">
      <c r="B3" s="16" t="s">
        <v>35</v>
      </c>
      <c r="C3" s="15"/>
      <c r="D3" s="18" t="s">
        <v>74</v>
      </c>
    </row>
    <row r="4" spans="2:4" s="4" customFormat="1" x14ac:dyDescent="0.2">
      <c r="B4" s="15"/>
      <c r="C4" s="15"/>
      <c r="D4" s="15"/>
    </row>
    <row r="8" spans="2:4" x14ac:dyDescent="0.2">
      <c r="B8" s="2"/>
      <c r="C8" s="2"/>
      <c r="D8" s="2"/>
    </row>
    <row r="9" spans="2:4" ht="15" x14ac:dyDescent="0.25">
      <c r="B9" s="4" t="s">
        <v>6</v>
      </c>
      <c r="C9"/>
      <c r="D9" s="19" t="s">
        <v>12</v>
      </c>
    </row>
    <row r="10" spans="2:4" ht="16.350000000000001" customHeight="1" x14ac:dyDescent="0.25">
      <c r="B10" s="10" t="s">
        <v>23</v>
      </c>
      <c r="C10"/>
      <c r="D10" s="33" t="s">
        <v>22</v>
      </c>
    </row>
    <row r="11" spans="2:4" x14ac:dyDescent="0.2">
      <c r="B11" s="4"/>
      <c r="D11" s="19"/>
    </row>
    <row r="12" spans="2:4" ht="15" x14ac:dyDescent="0.25">
      <c r="B12" s="4" t="s">
        <v>8</v>
      </c>
      <c r="C12"/>
      <c r="D12" s="19" t="s">
        <v>17</v>
      </c>
    </row>
    <row r="13" spans="2:4" ht="141.75" customHeight="1" x14ac:dyDescent="0.25">
      <c r="B13" s="85" t="s">
        <v>104</v>
      </c>
      <c r="C13"/>
      <c r="D13" s="23" t="s">
        <v>18</v>
      </c>
    </row>
    <row r="14" spans="2:4" x14ac:dyDescent="0.2">
      <c r="B14" s="4" t="s">
        <v>24</v>
      </c>
      <c r="D14" s="19" t="s">
        <v>25</v>
      </c>
    </row>
    <row r="15" spans="2:4" ht="33.75" x14ac:dyDescent="0.2">
      <c r="B15" s="22" t="s">
        <v>29</v>
      </c>
      <c r="D15" s="35" t="s">
        <v>31</v>
      </c>
    </row>
    <row r="16" spans="2:4" x14ac:dyDescent="0.2">
      <c r="B16" s="3" t="s">
        <v>26</v>
      </c>
      <c r="D16" s="36" t="s">
        <v>30</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06306-F4B9-46BA-A6C1-1F833D260D8D}">
  <sheetPr>
    <tabColor rgb="FFFF0000"/>
  </sheetPr>
  <dimension ref="A1:G37"/>
  <sheetViews>
    <sheetView workbookViewId="0">
      <selection activeCell="G12" sqref="G12"/>
    </sheetView>
  </sheetViews>
  <sheetFormatPr defaultRowHeight="15" x14ac:dyDescent="0.25"/>
  <cols>
    <col min="1" max="1" width="15.140625" customWidth="1"/>
    <col min="2" max="2" width="95.7109375" bestFit="1" customWidth="1"/>
    <col min="3" max="3" width="146.28515625" bestFit="1" customWidth="1"/>
    <col min="5" max="5" width="29.42578125" customWidth="1"/>
    <col min="6" max="6" width="24" customWidth="1"/>
    <col min="7" max="7" width="19.7109375" style="77" customWidth="1"/>
  </cols>
  <sheetData>
    <row r="1" spans="1:7" x14ac:dyDescent="0.25">
      <c r="A1" s="72" t="s">
        <v>75</v>
      </c>
      <c r="B1" s="72" t="s">
        <v>76</v>
      </c>
      <c r="C1" s="73" t="s">
        <v>77</v>
      </c>
      <c r="E1" s="72" t="s">
        <v>78</v>
      </c>
      <c r="F1" s="72" t="s">
        <v>76</v>
      </c>
      <c r="G1" s="73" t="s">
        <v>77</v>
      </c>
    </row>
    <row r="2" spans="1:7" ht="15.75" x14ac:dyDescent="0.25">
      <c r="A2" t="s">
        <v>79</v>
      </c>
      <c r="B2" t="s">
        <v>80</v>
      </c>
      <c r="C2" s="74" t="s">
        <v>81</v>
      </c>
      <c r="E2" s="75" t="s">
        <v>82</v>
      </c>
      <c r="F2" s="76" t="s">
        <v>107</v>
      </c>
      <c r="G2" s="77" t="s">
        <v>109</v>
      </c>
    </row>
    <row r="3" spans="1:7" ht="15.75" x14ac:dyDescent="0.25">
      <c r="A3" t="s">
        <v>79</v>
      </c>
      <c r="B3" t="s">
        <v>87</v>
      </c>
      <c r="C3" s="74" t="s">
        <v>99</v>
      </c>
      <c r="E3" s="75" t="s">
        <v>83</v>
      </c>
      <c r="F3" s="76" t="s">
        <v>98</v>
      </c>
      <c r="G3" s="77" t="s">
        <v>97</v>
      </c>
    </row>
    <row r="4" spans="1:7" ht="15.75" x14ac:dyDescent="0.25">
      <c r="A4" t="s">
        <v>79</v>
      </c>
      <c r="B4" t="s">
        <v>101</v>
      </c>
      <c r="C4" s="74" t="s">
        <v>90</v>
      </c>
      <c r="E4" s="75" t="s">
        <v>84</v>
      </c>
      <c r="F4" s="76" t="s">
        <v>108</v>
      </c>
      <c r="G4" s="77" t="s">
        <v>110</v>
      </c>
    </row>
    <row r="5" spans="1:7" ht="15.75" x14ac:dyDescent="0.25">
      <c r="A5" t="s">
        <v>79</v>
      </c>
      <c r="B5" t="s">
        <v>100</v>
      </c>
      <c r="C5" s="74" t="s">
        <v>96</v>
      </c>
      <c r="E5" s="75" t="s">
        <v>85</v>
      </c>
      <c r="F5" s="76" t="s">
        <v>86</v>
      </c>
    </row>
    <row r="6" spans="1:7" ht="15.75" x14ac:dyDescent="0.25">
      <c r="A6" t="s">
        <v>3</v>
      </c>
      <c r="B6" s="78" t="s">
        <v>87</v>
      </c>
      <c r="C6" s="79" t="s">
        <v>88</v>
      </c>
    </row>
    <row r="7" spans="1:7" ht="15.75" x14ac:dyDescent="0.25">
      <c r="A7" t="s">
        <v>4</v>
      </c>
      <c r="B7" t="s">
        <v>89</v>
      </c>
      <c r="C7" s="74" t="s">
        <v>90</v>
      </c>
    </row>
    <row r="8" spans="1:7" ht="15.75" x14ac:dyDescent="0.25">
      <c r="A8" t="s">
        <v>4</v>
      </c>
      <c r="B8" t="s">
        <v>91</v>
      </c>
      <c r="C8" s="74" t="s">
        <v>92</v>
      </c>
    </row>
    <row r="9" spans="1:7" ht="15.75" x14ac:dyDescent="0.25">
      <c r="A9" t="s">
        <v>4</v>
      </c>
      <c r="B9" t="s">
        <v>93</v>
      </c>
      <c r="C9" s="74" t="s">
        <v>94</v>
      </c>
    </row>
    <row r="10" spans="1:7" ht="15.75" x14ac:dyDescent="0.25">
      <c r="A10" t="s">
        <v>7</v>
      </c>
      <c r="B10" t="s">
        <v>95</v>
      </c>
      <c r="C10" s="74" t="s">
        <v>96</v>
      </c>
    </row>
    <row r="11" spans="1:7" ht="15.75" x14ac:dyDescent="0.25">
      <c r="A11" t="s">
        <v>7</v>
      </c>
      <c r="B11" t="s">
        <v>91</v>
      </c>
      <c r="C11" s="74" t="s">
        <v>92</v>
      </c>
    </row>
    <row r="12" spans="1:7" ht="15.75" x14ac:dyDescent="0.25">
      <c r="A12" t="s">
        <v>7</v>
      </c>
      <c r="B12" t="s">
        <v>93</v>
      </c>
      <c r="C12" s="74" t="s">
        <v>94</v>
      </c>
    </row>
    <row r="14" spans="1:7" ht="15.75" x14ac:dyDescent="0.25">
      <c r="C14" s="79"/>
    </row>
    <row r="15" spans="1:7" x14ac:dyDescent="0.25">
      <c r="A15" s="80" t="s">
        <v>75</v>
      </c>
      <c r="B15" s="80" t="s">
        <v>76</v>
      </c>
      <c r="C15" s="81" t="s">
        <v>77</v>
      </c>
    </row>
    <row r="16" spans="1:7" ht="15.75" x14ac:dyDescent="0.25">
      <c r="A16" t="s">
        <v>79</v>
      </c>
      <c r="B16" t="str">
        <f>B2&amp;$F$2</f>
        <v>Hotel Price Index, Sep 2025</v>
      </c>
      <c r="C16" s="74" t="str">
        <f>C2&amp;$G$2</f>
        <v>الرقم القياسي لأسعار غرف المبيت، سبتمبر 2025</v>
      </c>
    </row>
    <row r="17" spans="1:3" ht="15.75" x14ac:dyDescent="0.25">
      <c r="A17" t="s">
        <v>79</v>
      </c>
      <c r="B17" t="str">
        <f>B3&amp;$F$5&amp;", "&amp;$F$2&amp;", "&amp;$F$3&amp;" and "&amp;$F$4</f>
        <v>Table 1: Hotel Price Index by hotel classification, 2024 = 100, Sep 2025, Aug 2025 and Sep 2024</v>
      </c>
      <c r="C17" s="74" t="str">
        <f>C3&amp;$F$5&amp;", لشهر "&amp;$G$2&amp;", "&amp;$G$3&amp;" و "&amp;$G$4</f>
        <v>الجدول 1:  الرقم القياسي لأسعار غرف المبيت في المنشآت الفندقية حسب تصنيف المنشآت الفندقية, 2024 = 100, لشهر سبتمبر 2025, أغسطس 2025 و سبتمبر 2024</v>
      </c>
    </row>
    <row r="18" spans="1:3" ht="15.75" x14ac:dyDescent="0.25">
      <c r="A18" t="s">
        <v>79</v>
      </c>
      <c r="B18" t="str">
        <f>B4&amp;$F$2</f>
        <v>Table 2: Growth in Hotel Price Index by Hotel Classification during Sep 2025</v>
      </c>
      <c r="C18" s="74" t="str">
        <f>C4&amp;$G$2</f>
        <v>الجدول 2: النمو في الرقم القياسي لأسعار غرف المبيت في المنشآت الفندقية حسب تصنيف المنشآت الفندقية خلال شهر سبتمبر 2025</v>
      </c>
    </row>
    <row r="19" spans="1:3" ht="15.75" x14ac:dyDescent="0.25">
      <c r="A19" t="s">
        <v>79</v>
      </c>
      <c r="B19" t="str">
        <f>B5&amp;$F$2</f>
        <v>Table 3: Growth in Hotel Establishments Room Revenues by Hotel Classification during Sep 2025</v>
      </c>
      <c r="C19" s="74" t="str">
        <f>C5&amp;$G$2</f>
        <v>الجدول 3: النمو في إيرادات المبيت في المنشآت الفندقية حسب تصنيف المنشآت الفندقية خلال شهر سبتمبر 2025</v>
      </c>
    </row>
    <row r="20" spans="1:3" ht="15.75" x14ac:dyDescent="0.25">
      <c r="A20" t="s">
        <v>3</v>
      </c>
      <c r="B20" t="str">
        <f>B6&amp;$F$5&amp;", "&amp;$F$2&amp;", "&amp;$F$3&amp;" and "&amp;$F$4</f>
        <v>Table 1: Hotel Price Index by hotel classification, 2024 = 100, Sep 2025, Aug 2025 and Sep 2024</v>
      </c>
      <c r="C20" s="74" t="str">
        <f>C6&amp;$F$5&amp;", لشهر "&amp;$G$2&amp;", "&amp;$G$3&amp;" و "&amp;$G$4</f>
        <v>الجدول 1:  الرقم القياسي لأسعار غرف المبيت في المنشآت الفندقية حسب تصنيف المنشآت الفندقية,2024 = 100, لشهر سبتمبر 2025, أغسطس 2025 و سبتمبر 2024</v>
      </c>
    </row>
    <row r="21" spans="1:3" ht="15.75" x14ac:dyDescent="0.25">
      <c r="A21" t="s">
        <v>4</v>
      </c>
      <c r="B21" t="str">
        <f>B7&amp;$F$2</f>
        <v>Table 2: Growth in hotel price index by hotel classification during Sep 2025</v>
      </c>
      <c r="C21" s="74" t="str">
        <f>C7&amp;$G$2</f>
        <v>الجدول 2: النمو في الرقم القياسي لأسعار غرف المبيت في المنشآت الفندقية حسب تصنيف المنشآت الفندقية خلال شهر سبتمبر 2025</v>
      </c>
    </row>
    <row r="22" spans="1:3" ht="15.75" x14ac:dyDescent="0.25">
      <c r="A22" t="s">
        <v>4</v>
      </c>
      <c r="B22" t="str">
        <f>B8&amp;$F$2&amp;" with "&amp;$F$4</f>
        <v>Annual growth Sep 2025 with Sep 2024</v>
      </c>
      <c r="C22" s="74" t="str">
        <f>C8&amp;$G$2&amp;" و "&amp;$G$4</f>
        <v>النمو السنوي سبتمبر 2025 و سبتمبر 2024</v>
      </c>
    </row>
    <row r="23" spans="1:3" ht="15.75" x14ac:dyDescent="0.25">
      <c r="A23" t="s">
        <v>4</v>
      </c>
      <c r="B23" t="str">
        <f>B9&amp;$F$2&amp;" with "&amp;$F$3</f>
        <v>Monthly growth Sep 2025 with Aug 2025</v>
      </c>
      <c r="C23" s="74" t="str">
        <f>C9&amp;$G$2&amp;" و "&amp;$G$3</f>
        <v>النمو الشهري سبتمبر 2025 و أغسطس 2025</v>
      </c>
    </row>
    <row r="24" spans="1:3" ht="15.75" x14ac:dyDescent="0.25">
      <c r="A24" t="s">
        <v>7</v>
      </c>
      <c r="B24" t="str">
        <f>B10&amp;$F$2</f>
        <v>Table 3: Growth in hotel establishments room revenues by hotel classification during Sep 2025</v>
      </c>
      <c r="C24" s="74" t="str">
        <f>C10&amp;$G$2</f>
        <v>الجدول 3: النمو في إيرادات المبيت في المنشآت الفندقية حسب تصنيف المنشآت الفندقية خلال شهر سبتمبر 2025</v>
      </c>
    </row>
    <row r="25" spans="1:3" ht="15.75" x14ac:dyDescent="0.25">
      <c r="A25" t="s">
        <v>7</v>
      </c>
      <c r="B25" t="str">
        <f>B11&amp;$F$2&amp;" with "&amp;$F$4</f>
        <v>Annual growth Sep 2025 with Sep 2024</v>
      </c>
      <c r="C25" s="74" t="str">
        <f>C11&amp;$G$2&amp;" و "&amp;$G$4</f>
        <v>النمو السنوي سبتمبر 2025 و سبتمبر 2024</v>
      </c>
    </row>
    <row r="26" spans="1:3" ht="15.75" x14ac:dyDescent="0.25">
      <c r="A26" t="s">
        <v>7</v>
      </c>
      <c r="B26" t="str">
        <f>B12&amp;$F$2&amp;" with "&amp;$F$3</f>
        <v>Monthly growth Sep 2025 with Aug 2025</v>
      </c>
      <c r="C26" s="74" t="str">
        <f>C12&amp;$G$2&amp;" و "&amp;$G$3</f>
        <v>النمو الشهري سبتمبر 2025 و أغسطس 2025</v>
      </c>
    </row>
    <row r="27" spans="1:3" ht="15" customHeight="1" x14ac:dyDescent="0.25"/>
    <row r="35" spans="2:3" x14ac:dyDescent="0.25">
      <c r="B35" s="28"/>
      <c r="C35" s="29"/>
    </row>
    <row r="36" spans="2:3" x14ac:dyDescent="0.25">
      <c r="B36" s="26"/>
      <c r="C36" s="27"/>
    </row>
    <row r="37" spans="2:3" x14ac:dyDescent="0.25">
      <c r="B37" s="28"/>
      <c r="C37" s="2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59f56a25a20a1d15ba1c5f9e9a091e60">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75458e12a822ac973437f109c0a5178f"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48F5724D-B387-4CC7-8E24-7F54B8EA0F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infopath/2007/PartnerControls"/>
    <ds:schemaRef ds:uri="http://purl.org/dc/elements/1.1/"/>
    <ds:schemaRef ds:uri="abc7cb20-3b28-44bf-aebb-0853366d63b2"/>
    <ds:schemaRef ds:uri="http://schemas.microsoft.com/office/2006/metadata/properties"/>
    <ds:schemaRef ds:uri="http://purl.org/dc/terms/"/>
    <ds:schemaRef ds:uri="http://schemas.openxmlformats.org/package/2006/metadata/core-properties"/>
    <ds:schemaRef ds:uri="http://schemas.microsoft.com/office/2006/documentManagement/types"/>
    <ds:schemaRef ds:uri="92d5591e-ff9a-4b6b-9d23-0ec4046c89af"/>
    <ds:schemaRef ds:uri="http://www.w3.org/XML/1998/namespace"/>
    <ds:schemaRef ds:uri="http://purl.org/dc/dcmitype/"/>
    <ds:schemaRef ds:uri="072b2411-78a5-4490-99b2-40fbdac58304"/>
    <ds:schemaRef ds:uri="8f1c9ade-552d-4ec6-9c91-4123f75860d9"/>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Mokhtar Aboelela</cp:lastModifiedBy>
  <cp:revision/>
  <dcterms:created xsi:type="dcterms:W3CDTF">2022-03-01T00:40:37Z</dcterms:created>
  <dcterms:modified xsi:type="dcterms:W3CDTF">2025-10-08T11:53:18Z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2025-04-10T04:03:54Z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b0f002b1-d4cf-416b-a66b-bc1c2277201a</vt:lpwstr>
  </property>
  <property fmtid="{D5CDD505-2E9C-101B-9397-08002B2CF9AE}" pid="20" name="MSIP_Label_89755440-57ef-4e58-ae50-baaa124fe54d_ContentBits">
    <vt:lpwstr>2</vt:lpwstr>
  </property>
</Properties>
</file>