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X:\National Accounts\Sub services -GDP Quarterly\7_Disseminate\Quarterly GDP\2024\Q3\Q3 2024\After Benckmark\"/>
    </mc:Choice>
  </mc:AlternateContent>
  <xr:revisionPtr revIDLastSave="0" documentId="13_ncr:1_{EAE05A5E-C076-48FC-9CAB-FAB70AE642E7}" xr6:coauthVersionLast="47" xr6:coauthVersionMax="47" xr10:uidLastSave="{00000000-0000-0000-0000-000000000000}"/>
  <bookViews>
    <workbookView xWindow="-120" yWindow="-120" windowWidth="29040" windowHeight="15840" tabRatio="815" activeTab="3"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Mining, non-oil VA" sheetId="15" r:id="rId6"/>
    <sheet name="Real Mining, non-oil annual mvt" sheetId="16" r:id="rId7"/>
    <sheet name="Real Minig, non-oil quarter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P23" i="7" l="1"/>
  <c r="AQ23" i="7"/>
  <c r="AP24" i="7"/>
  <c r="AQ24" i="7"/>
  <c r="AR23" i="7"/>
  <c r="AR24" i="7" s="1"/>
  <c r="AR7" i="18" l="1"/>
  <c r="AR8" i="18"/>
  <c r="AR9" i="18"/>
  <c r="AR6" i="15"/>
  <c r="AR7" i="15"/>
  <c r="AR9" i="15"/>
  <c r="AR7" i="9"/>
  <c r="AR8" i="9"/>
  <c r="AR9" i="9"/>
  <c r="AR10" i="9"/>
  <c r="AR11" i="9"/>
  <c r="AR12" i="9"/>
  <c r="AR13" i="9"/>
  <c r="AR14" i="9"/>
  <c r="AR15" i="9"/>
  <c r="AR16" i="9"/>
  <c r="AR17" i="9"/>
  <c r="AR18" i="9"/>
  <c r="AR19" i="9"/>
  <c r="AR20" i="9"/>
  <c r="AR21" i="9"/>
  <c r="AR22" i="9"/>
  <c r="AR23" i="9"/>
  <c r="AR7" i="10"/>
  <c r="AR8" i="10"/>
  <c r="AR9" i="10"/>
  <c r="AR10" i="10"/>
  <c r="AR11" i="10"/>
  <c r="AR12" i="10"/>
  <c r="AR13" i="10"/>
  <c r="AR14" i="10"/>
  <c r="AR15" i="10"/>
  <c r="AR16" i="10"/>
  <c r="AR17" i="10"/>
  <c r="AR18" i="10"/>
  <c r="AR19" i="10"/>
  <c r="AR20" i="10"/>
  <c r="AR21" i="10"/>
  <c r="AR22" i="10"/>
  <c r="AR23" i="10"/>
  <c r="AR6" i="8"/>
  <c r="AR7" i="8"/>
  <c r="AR8" i="8"/>
  <c r="AR9" i="8"/>
  <c r="AR10" i="8"/>
  <c r="AR11" i="8"/>
  <c r="AR12" i="8"/>
  <c r="AR13" i="8"/>
  <c r="AR14" i="8"/>
  <c r="AR15" i="8"/>
  <c r="AR16" i="8"/>
  <c r="AR17" i="8"/>
  <c r="AR18" i="8"/>
  <c r="AR19" i="8"/>
  <c r="AR20" i="8"/>
  <c r="AR21" i="8"/>
  <c r="AR22" i="8"/>
  <c r="AR23" i="8"/>
  <c r="AR24" i="8"/>
  <c r="AR8" i="15" l="1"/>
  <c r="AR10" i="18"/>
  <c r="AR9" i="21" s="1"/>
  <c r="AR8" i="21"/>
  <c r="AR7" i="21"/>
  <c r="AR10" i="15"/>
  <c r="AQ7" i="18"/>
  <c r="AR7" i="19" s="1"/>
  <c r="AQ8" i="18"/>
  <c r="AR8" i="19" s="1"/>
  <c r="AQ9" i="18"/>
  <c r="AR9" i="19" s="1"/>
  <c r="AQ7" i="15"/>
  <c r="AR7" i="17" s="1"/>
  <c r="AQ7" i="9"/>
  <c r="AQ8" i="9"/>
  <c r="AQ9" i="9"/>
  <c r="AQ10" i="9"/>
  <c r="AQ11" i="9"/>
  <c r="AQ12" i="9"/>
  <c r="AQ13" i="9"/>
  <c r="AQ14" i="9"/>
  <c r="AQ15" i="9"/>
  <c r="AQ16" i="9"/>
  <c r="AQ17" i="9"/>
  <c r="AQ18" i="9"/>
  <c r="AQ19" i="9"/>
  <c r="AQ20" i="9"/>
  <c r="AQ21" i="9"/>
  <c r="AQ22" i="9"/>
  <c r="AQ23" i="9"/>
  <c r="AQ7" i="10"/>
  <c r="AQ8" i="10"/>
  <c r="AQ9" i="10"/>
  <c r="AQ10" i="10"/>
  <c r="AQ11" i="10"/>
  <c r="AQ12" i="10"/>
  <c r="AQ13" i="10"/>
  <c r="AQ14" i="10"/>
  <c r="AQ15" i="10"/>
  <c r="AQ16" i="10"/>
  <c r="AQ17" i="10"/>
  <c r="AQ18" i="10"/>
  <c r="AQ19" i="10"/>
  <c r="AQ20" i="10"/>
  <c r="AQ21" i="10"/>
  <c r="AQ22" i="10"/>
  <c r="AQ23" i="10"/>
  <c r="AQ25" i="9" l="1"/>
  <c r="AR24" i="9"/>
  <c r="AR6" i="18"/>
  <c r="AQ18" i="8"/>
  <c r="AQ10" i="8"/>
  <c r="AQ21" i="8"/>
  <c r="AQ13" i="8"/>
  <c r="AQ6" i="15"/>
  <c r="AQ20" i="8"/>
  <c r="AQ12" i="8"/>
  <c r="AQ19" i="8"/>
  <c r="AQ11" i="8"/>
  <c r="AQ17" i="8"/>
  <c r="AQ9" i="8"/>
  <c r="AQ24" i="9"/>
  <c r="AQ16" i="8"/>
  <c r="AQ8" i="8"/>
  <c r="AQ23" i="8"/>
  <c r="AQ15" i="8"/>
  <c r="AQ7" i="8"/>
  <c r="AQ22" i="8"/>
  <c r="AQ14" i="8"/>
  <c r="AQ6" i="8"/>
  <c r="AP7" i="18"/>
  <c r="AQ7" i="19" s="1"/>
  <c r="AP8" i="18"/>
  <c r="AQ8" i="19" s="1"/>
  <c r="AP9" i="18"/>
  <c r="AQ9" i="19" s="1"/>
  <c r="AP6" i="15"/>
  <c r="AP10" i="18" s="1"/>
  <c r="AP7" i="15"/>
  <c r="AQ7" i="17" s="1"/>
  <c r="AP9" i="15"/>
  <c r="AP7" i="9"/>
  <c r="AP8" i="9"/>
  <c r="AP9" i="9"/>
  <c r="AP10" i="9"/>
  <c r="AP11" i="9"/>
  <c r="AP12" i="9"/>
  <c r="AP13" i="9"/>
  <c r="AP14" i="9"/>
  <c r="AP15" i="9"/>
  <c r="AP16" i="9"/>
  <c r="AP17" i="9"/>
  <c r="AP18" i="9"/>
  <c r="AP19" i="9"/>
  <c r="AP20" i="9"/>
  <c r="AP21" i="9"/>
  <c r="AP22" i="9"/>
  <c r="AP23" i="9"/>
  <c r="AP7" i="10"/>
  <c r="AP8" i="10"/>
  <c r="AP9" i="10"/>
  <c r="AP10" i="10"/>
  <c r="AP11" i="10"/>
  <c r="AP12" i="10"/>
  <c r="AP13" i="10"/>
  <c r="AP14" i="10"/>
  <c r="AP15" i="10"/>
  <c r="AP16" i="10"/>
  <c r="AP17" i="10"/>
  <c r="AP18" i="10"/>
  <c r="AP19" i="10"/>
  <c r="AP20" i="10"/>
  <c r="AP21" i="10"/>
  <c r="AP22" i="10"/>
  <c r="AP23" i="10"/>
  <c r="AP11" i="8"/>
  <c r="AP6" i="8"/>
  <c r="AP7" i="8"/>
  <c r="AP8" i="8"/>
  <c r="AP9" i="8"/>
  <c r="AP10" i="8"/>
  <c r="AP12" i="8"/>
  <c r="AP13" i="8"/>
  <c r="AP14" i="8"/>
  <c r="AP15" i="8"/>
  <c r="AP16" i="8"/>
  <c r="AP17" i="8"/>
  <c r="AP18" i="8"/>
  <c r="AP19" i="8"/>
  <c r="AP20" i="8"/>
  <c r="AP21" i="8"/>
  <c r="AP22" i="8"/>
  <c r="AP23" i="8"/>
  <c r="AP24" i="8"/>
  <c r="AQ24" i="8" l="1"/>
  <c r="AR9" i="17"/>
  <c r="AQ9" i="15"/>
  <c r="AR8" i="17" s="1"/>
  <c r="AR25" i="9"/>
  <c r="AR6" i="21"/>
  <c r="AR10" i="21" s="1"/>
  <c r="AQ8" i="15"/>
  <c r="AQ10" i="18"/>
  <c r="AR10" i="19" s="1"/>
  <c r="AQ9" i="17"/>
  <c r="AP7" i="21"/>
  <c r="AP10" i="15"/>
  <c r="AP6" i="18"/>
  <c r="AP8" i="15"/>
  <c r="AP9" i="21"/>
  <c r="AP8" i="21"/>
  <c r="AO23" i="7"/>
  <c r="AL23" i="7"/>
  <c r="AP24" i="10" s="1"/>
  <c r="AN23" i="7"/>
  <c r="AM23" i="7"/>
  <c r="AQ8" i="17" l="1"/>
  <c r="AQ10" i="15"/>
  <c r="AN24" i="7"/>
  <c r="AR25" i="10" s="1"/>
  <c r="AR24" i="10"/>
  <c r="AO24" i="7"/>
  <c r="AP25" i="9" s="1"/>
  <c r="AP24" i="9"/>
  <c r="AM24" i="7"/>
  <c r="AQ25" i="10" s="1"/>
  <c r="AQ24" i="10"/>
  <c r="AQ10" i="19"/>
  <c r="AQ6" i="18"/>
  <c r="AR6" i="19" s="1"/>
  <c r="AQ9" i="21"/>
  <c r="AQ8" i="21"/>
  <c r="AQ7" i="21"/>
  <c r="AP6" i="21"/>
  <c r="AP10" i="21" s="1"/>
  <c r="AL24" i="7"/>
  <c r="AP25" i="10" s="1"/>
  <c r="AO6" i="8"/>
  <c r="AO7" i="8"/>
  <c r="AO8" i="8"/>
  <c r="AO9" i="8"/>
  <c r="AO10" i="8"/>
  <c r="AO11" i="8"/>
  <c r="AO12" i="8"/>
  <c r="AO13" i="8"/>
  <c r="AO14" i="8"/>
  <c r="AO15" i="8"/>
  <c r="AO16" i="8"/>
  <c r="AO17" i="8"/>
  <c r="AO18" i="8"/>
  <c r="AO19" i="8"/>
  <c r="AO20" i="8"/>
  <c r="AO21" i="8"/>
  <c r="AO22" i="8"/>
  <c r="AO23"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O7" i="15"/>
  <c r="AP7" i="17" s="1"/>
  <c r="AO7" i="18"/>
  <c r="AP7" i="19" s="1"/>
  <c r="AO8" i="18"/>
  <c r="AP8" i="19" s="1"/>
  <c r="AO9" i="18"/>
  <c r="AP9" i="19" s="1"/>
  <c r="AO24" i="8" l="1"/>
  <c r="AO9" i="15"/>
  <c r="AP8" i="17" s="1"/>
  <c r="AQ6" i="19"/>
  <c r="AQ6" i="21"/>
  <c r="AQ10" i="21" s="1"/>
  <c r="AO10" i="18"/>
  <c r="AP10" i="19" s="1"/>
  <c r="AP9" i="17"/>
  <c r="AO10" i="15"/>
  <c r="AO8" i="15"/>
  <c r="AN7" i="18"/>
  <c r="AN8" i="18"/>
  <c r="AN9" i="18"/>
  <c r="AN7" i="15"/>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O9" i="19" l="1"/>
  <c r="AR9" i="20"/>
  <c r="AO8" i="19"/>
  <c r="AR8" i="20"/>
  <c r="AO7" i="19"/>
  <c r="AR7" i="20"/>
  <c r="AO7" i="17"/>
  <c r="AR7" i="16"/>
  <c r="AO9" i="21"/>
  <c r="AO6" i="18"/>
  <c r="AP6" i="19" s="1"/>
  <c r="AO7" i="21"/>
  <c r="AO6" i="21"/>
  <c r="AO8" i="21"/>
  <c r="AN9" i="15"/>
  <c r="AN16" i="8"/>
  <c r="AN15" i="8"/>
  <c r="AN12" i="8"/>
  <c r="AN14" i="8"/>
  <c r="AN11" i="8"/>
  <c r="AN6" i="15"/>
  <c r="AN22" i="8"/>
  <c r="AN9" i="8"/>
  <c r="AN20" i="8"/>
  <c r="AN8" i="8"/>
  <c r="AN23" i="8"/>
  <c r="AN24" i="9"/>
  <c r="AN19" i="8"/>
  <c r="AN7" i="8"/>
  <c r="AN10" i="8"/>
  <c r="AN21" i="8"/>
  <c r="AN18" i="8"/>
  <c r="AN6" i="8"/>
  <c r="AN13" i="8"/>
  <c r="AM9" i="18"/>
  <c r="AM8" i="18"/>
  <c r="AM7" i="18"/>
  <c r="AM9" i="15"/>
  <c r="AQ8" i="16" s="1"/>
  <c r="AM7" i="15"/>
  <c r="AM6" i="15"/>
  <c r="AQ9" i="16" s="1"/>
  <c r="AL7" i="15"/>
  <c r="AP7" i="16" s="1"/>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O8" i="17" l="1"/>
  <c r="AR8" i="16"/>
  <c r="AO9" i="17"/>
  <c r="AR9" i="16"/>
  <c r="AN8" i="19"/>
  <c r="AQ8" i="20"/>
  <c r="AN9" i="19"/>
  <c r="AQ9" i="20"/>
  <c r="AN7" i="17"/>
  <c r="AQ7" i="16"/>
  <c r="AN7" i="19"/>
  <c r="AQ7" i="20"/>
  <c r="AO10" i="21"/>
  <c r="AN25" i="9"/>
  <c r="AN24" i="8"/>
  <c r="AN8" i="17"/>
  <c r="AN10" i="15"/>
  <c r="AN9" i="17"/>
  <c r="AN10" i="18"/>
  <c r="AR10" i="20" s="1"/>
  <c r="AN8" i="15"/>
  <c r="AM8" i="15"/>
  <c r="AM10" i="15"/>
  <c r="AM7" i="17"/>
  <c r="AM10" i="18"/>
  <c r="AM6" i="18" l="1"/>
  <c r="AQ6" i="20" s="1"/>
  <c r="AQ10" i="20"/>
  <c r="AN6" i="18"/>
  <c r="AO10" i="19"/>
  <c r="AN7" i="21"/>
  <c r="AN10" i="19"/>
  <c r="AN8" i="21"/>
  <c r="AN9" i="21"/>
  <c r="AM25" i="9"/>
  <c r="AM24" i="9"/>
  <c r="AM9" i="21"/>
  <c r="AM8" i="21"/>
  <c r="AM7" i="21"/>
  <c r="AM6" i="21" l="1"/>
  <c r="AM10" i="21" s="1"/>
  <c r="AO6" i="19"/>
  <c r="AR6" i="20"/>
  <c r="AN6" i="19"/>
  <c r="AN6" i="21"/>
  <c r="AN10" i="21" s="1"/>
  <c r="AL7" i="18"/>
  <c r="AL8" i="18"/>
  <c r="AL9" i="18"/>
  <c r="AK7" i="18"/>
  <c r="AO7" i="20" s="1"/>
  <c r="AK8" i="18"/>
  <c r="AO8" i="20" s="1"/>
  <c r="AK9" i="18"/>
  <c r="AO9" i="20" s="1"/>
  <c r="AM9" i="19" l="1"/>
  <c r="AP9" i="20"/>
  <c r="AM8" i="19"/>
  <c r="AP8" i="20"/>
  <c r="AM7" i="19"/>
  <c r="AP7" i="20"/>
  <c r="AL7" i="19"/>
  <c r="AL8" i="19"/>
  <c r="AL9" i="19"/>
  <c r="AL6"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9" i="17" l="1"/>
  <c r="AP9" i="16"/>
  <c r="AM8" i="17"/>
  <c r="AP8" i="16"/>
  <c r="AL10" i="15"/>
  <c r="AL8" i="15"/>
  <c r="AL10" i="18"/>
  <c r="AP10" i="20" s="1"/>
  <c r="AI23" i="7"/>
  <c r="AM24" i="10" s="1"/>
  <c r="AJ23" i="7"/>
  <c r="AK23" i="7"/>
  <c r="AH23" i="7"/>
  <c r="AL24" i="10" s="1"/>
  <c r="AL24" i="9" l="1"/>
  <c r="AO24" i="10"/>
  <c r="AJ24" i="7"/>
  <c r="AN25" i="10" s="1"/>
  <c r="AN24" i="10"/>
  <c r="AI24" i="7"/>
  <c r="AM25" i="10" s="1"/>
  <c r="AH24" i="7"/>
  <c r="AL25" i="10" s="1"/>
  <c r="AK24" i="7"/>
  <c r="AL6" i="18"/>
  <c r="AM10" i="19"/>
  <c r="AL8" i="21"/>
  <c r="AL9" i="21"/>
  <c r="AL7" i="21"/>
  <c r="AM6" i="19" l="1"/>
  <c r="AP6" i="20"/>
  <c r="AL25" i="9"/>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9" i="15"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F25" i="9"/>
  <c r="AC25" i="9"/>
  <c r="AB25" i="9"/>
  <c r="AA25" i="9"/>
  <c r="Z25" i="9"/>
  <c r="Y25" i="9"/>
  <c r="X25" i="9"/>
  <c r="U25" i="9"/>
  <c r="T25" i="9"/>
  <c r="S25" i="9"/>
  <c r="R25" i="9"/>
  <c r="Q25" i="9"/>
  <c r="P25" i="9"/>
  <c r="M25" i="9"/>
  <c r="L25" i="9"/>
  <c r="K25" i="9"/>
  <c r="J25" i="9"/>
  <c r="I25" i="9"/>
  <c r="H25" i="9"/>
  <c r="G25" i="9"/>
  <c r="F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F25" i="10"/>
  <c r="AE25" i="10"/>
  <c r="AC25" i="10"/>
  <c r="AB25" i="10"/>
  <c r="AA25" i="10"/>
  <c r="Y25" i="10"/>
  <c r="X25" i="10"/>
  <c r="W25" i="10"/>
  <c r="U25" i="10"/>
  <c r="T25" i="10"/>
  <c r="S25" i="10"/>
  <c r="Q25" i="10"/>
  <c r="P25" i="10"/>
  <c r="O25" i="10"/>
  <c r="M25" i="10"/>
  <c r="L25" i="10"/>
  <c r="K25" i="10"/>
  <c r="J25" i="10"/>
  <c r="I25" i="10"/>
  <c r="H25" i="10"/>
  <c r="G25" i="10"/>
  <c r="F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F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AH25" i="10" l="1"/>
  <c r="V25" i="10"/>
  <c r="AH25" i="9"/>
  <c r="O25" i="9"/>
  <c r="N25" i="10"/>
  <c r="AG25" i="10"/>
  <c r="AG9" i="15"/>
  <c r="AK8" i="16" s="1"/>
  <c r="AL6" i="19"/>
  <c r="AO6" i="20"/>
  <c r="V9" i="15"/>
  <c r="V10" i="15" s="1"/>
  <c r="AD24" i="8"/>
  <c r="AK8" i="17"/>
  <c r="AN8" i="16"/>
  <c r="Z25" i="10"/>
  <c r="AD25" i="9"/>
  <c r="AK8" i="19"/>
  <c r="AN8" i="20"/>
  <c r="AE25" i="9"/>
  <c r="AD9" i="15"/>
  <c r="AH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F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G8" i="17"/>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F8" i="16"/>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F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J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V8" i="16" l="1"/>
  <c r="W8" i="17"/>
  <c r="V8" i="17"/>
  <c r="Z8" i="16"/>
  <c r="AH8" i="17"/>
  <c r="AE8" i="17"/>
  <c r="AG8" i="16"/>
  <c r="AD10" i="15"/>
  <c r="AG8" i="17"/>
  <c r="AG10" i="15"/>
  <c r="AD8" i="16"/>
  <c r="AD8" i="17"/>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<sst xmlns="http://schemas.openxmlformats.org/spreadsheetml/2006/main" count="1010" uniqueCount="199">
  <si>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</si>
  <si>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</si>
  <si>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</si>
  <si>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</si>
  <si>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</si>
  <si>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</si>
  <si>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</si>
  <si>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</si>
  <si>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</si>
  <si>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</si>
  <si>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</si>
  <si>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</si>
  <si>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</si>
  <si>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</si>
  <si>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</si>
  <si>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</si>
  <si>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</si>
  <si>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</si>
  <si>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</si>
  <si>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</si>
  <si>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</si>
  <si>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</si>
  <si>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</si>
  <si>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</si>
  <si>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</si>
  <si>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</si>
  <si>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</si>
  <si>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</si>
  <si>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</si>
  <si>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</si>
  <si>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</si>
  <si>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</si>
  <si>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</si>
  <si>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</si>
  <si>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</si>
  <si>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</si>
  <si>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</si>
  <si>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</si>
  <si>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</si>
  <si>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</si>
  <si>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</si>
  <si>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</si>
  <si>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</si>
  <si>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</si>
  <si>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</si>
  <si>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</si>
  <si>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</si>
  <si>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</si>
  <si>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</si>
  <si>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</si>
  <si>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</si>
  <si>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</si>
  <si>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</si>
  <si>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</si>
  <si>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</si>
  <si>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</si>
  <si>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</si>
  <si>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</si>
  <si>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</si>
  <si>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</si>
  <si>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</si>
  <si>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</si>
  <si>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</si>
  <si>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</si>
  <si>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</si>
  <si>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</si>
  <si>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</si>
  <si>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</si>
  <si>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</si>
  <si>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</si>
  <si>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</si>
  <si>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</si>
  <si>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</si>
  <si>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</si>
  <si>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</si>
  <si>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</si>
  <si>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</si>
  <si>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</si>
  <si>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</si>
  <si>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</si>
  <si>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</si>
  <si>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</si>
  <si>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</si>
  <si>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</si>
  <si>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</si>
  <si>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</si>
  <si>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</si>
  <si>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</si>
  <si>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</si>
  <si>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</si>
  <si>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</si>
  <si>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</si>
  <si>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</si>
  <si>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</si>
  <si>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</si>
  <si>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</si>
  <si>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</si>
  <si>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</si>
  <si>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</si>
  <si>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</si>
  <si>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</si>
  <si>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</si>
  <si>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</si>
  <si>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</si>
  <si>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</si>
  <si>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</si>
  <si>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</si>
  <si>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</si>
  <si>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</si>
  <si>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</si>
  <si>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</si>
  <si>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</si>
  <si>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</si>
  <si>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</si>
  <si>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</si>
  <si>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</si>
  <si>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</si>
  <si>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</si>
  <si>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</si>
  <si>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</si>
  <si>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</si>
  <si>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</si>
  <si>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</si>
  <si>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</si>
  <si>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</si>
  <si>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</si>
  <si>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</si>
  <si>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</si>
  <si>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</si>
  <si>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</si>
  <si>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</si>
  <si>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</si>
  <si>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Gross Domestic Product by institutional sectors at constant 2014 prices</t>
  </si>
  <si>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</si>
  <si>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</si>
  <si>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</si>
  <si>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</si>
  <si>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</si>
  <si>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</si>
  <si>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</si>
  <si>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</si>
  <si>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</si>
  <si>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</si>
  <si>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</si>
  <si>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</si>
  <si>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</si>
  <si>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</si>
  <si>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</si>
  <si>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</si>
  <si>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</si>
  <si>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</si>
  <si>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</si>
  <si>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</si>
  <si>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</si>
  <si>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</si>
  <si>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</si>
  <si>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</si>
  <si>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</si>
  <si>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</si>
  <si>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</si>
  <si>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</si>
  <si>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</si>
  <si>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</si>
  <si>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</si>
  <si>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</si>
  <si>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</si>
  <si>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</si>
  <si>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Q1 2022</t>
  </si>
  <si>
    <t>Q2 2022</t>
  </si>
  <si>
    <t>Q3 2022</t>
  </si>
  <si>
    <t>Q4 2022</t>
  </si>
  <si>
    <t>Q1 2024*</t>
  </si>
  <si>
    <t>Q2 2024*</t>
  </si>
  <si>
    <t>Gross Domestic Product, Q3 2024</t>
  </si>
  <si>
    <t>الناتج المحلي الإجمالي، الربع الثالث 2024</t>
  </si>
  <si>
    <t>Q3 2024*</t>
  </si>
  <si>
    <t xml:space="preserve"> الصناعات الاستخراجية (تشمل النفط الخام والغاز الطبيعي)</t>
  </si>
  <si>
    <t>Mining and quarrying (includes crude oil and natural gas)</t>
  </si>
  <si>
    <t>الصناعات الاستخراجية (تشمل النفط الخام والغاز الطبيعي)</t>
  </si>
  <si>
    <t xml:space="preserve">Mining and quarrying (includes crude oil and natural gas) value added at constant 2014 prices </t>
  </si>
  <si>
    <t>Mining and quarrying (includes crude oil and natural gas)  value added at constant 2014 prices (% contribution to total)</t>
  </si>
  <si>
    <t>القيمة المضافة للصناعات الاستخراجية (تشمل النفط الخام والغاز الطبيعي) بأسعار عام 2014 الثابتة</t>
  </si>
  <si>
    <t>نسبة مساهمة القيمة المضافة  للصناعات الاستخراجية (تشمل النفط الخام والغاز الطبيعي) في الناتج المحلي الإجمالي بأسعار عام 2014 الثابتة (%)</t>
  </si>
  <si>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الصناعات الاستخراجية وغير النفطي بأسعار عام 2014 الثابتة</t>
    </r>
  </si>
  <si>
    <r>
      <rPr>
        <b/>
        <sz val="16"/>
        <color rgb="FFD6A461"/>
        <rFont val="Ariel"/>
      </rPr>
      <t>الجدول 6:</t>
    </r>
    <r>
      <rPr>
        <b/>
        <sz val="16"/>
        <rFont val="Ariel"/>
      </rPr>
      <t xml:space="preserve"> نسبة التغير السنوي في الناتج المحلي الإجمالي  للصناعات الاستخراجية وغير النفطي بأسعار عام 2014 الثابتة</t>
    </r>
  </si>
  <si>
    <r>
      <rPr>
        <b/>
        <sz val="16"/>
        <color rgb="FFD6A461"/>
        <rFont val="Ariel"/>
      </rPr>
      <t xml:space="preserve">جدول 7: </t>
    </r>
    <r>
      <rPr>
        <b/>
        <sz val="16"/>
        <rFont val="Ariel"/>
      </rPr>
      <t>نسبة التغير الربعي في الناتج المحلي الإجمالي للصناعات الاستخراجية وغير النفطي بأسعار عام 2014 الثابتة</t>
    </r>
  </si>
  <si>
    <r>
      <rPr>
        <b/>
        <sz val="14"/>
        <color rgb="FFD6A461"/>
        <rFont val="Ariel"/>
      </rPr>
      <t>Table 7:</t>
    </r>
    <r>
      <rPr>
        <b/>
        <sz val="14"/>
        <rFont val="Ariel"/>
      </rPr>
      <t xml:space="preserve"> Quarterly percentage change in Mining and quarryin,  and Non-oil Gross Domestic Product at  constant 2014 prices</t>
    </r>
  </si>
  <si>
    <r>
      <rPr>
        <b/>
        <sz val="14"/>
        <color rgb="FFD6A461"/>
        <rFont val="Ariel"/>
      </rPr>
      <t xml:space="preserve">Table 6: </t>
    </r>
    <r>
      <rPr>
        <b/>
        <sz val="14"/>
        <rFont val="Ariel"/>
      </rPr>
      <t>Annual percentage change in Mining and quarrying, and Non-oil Gross Domestic Product at constant 2014 prices</t>
    </r>
  </si>
  <si>
    <r>
      <rPr>
        <b/>
        <sz val="14"/>
        <color rgb="FFD6A461"/>
        <rFont val="Arial"/>
        <family val="2"/>
      </rPr>
      <t xml:space="preserve">Table 5: </t>
    </r>
    <r>
      <rPr>
        <b/>
        <sz val="14"/>
        <rFont val="Arial"/>
        <family val="2"/>
      </rPr>
      <t>Gross Domestic Product by Mining and quarrying, and Non-oil sectors at constant 2014 prices</t>
    </r>
  </si>
  <si>
    <t>Gross Domestic Product by Mining and quarrying, and Non-oil sectors at constant 2014 prices</t>
  </si>
  <si>
    <t>Annual percentage change in Mining and quarrying, and Non-oil Gross Domestic Product at constant 2014 prices</t>
  </si>
  <si>
    <t>Quarterly percentage change in Mining and quarrying, and Non-oil Gross Domestic Product at constant 2014 prices</t>
  </si>
  <si>
    <t xml:space="preserve"> الناتج المحلي الإجمالي حسب القطاع  الصناعات الاستخراجية وغير النفطي بأسعار عام 2014 الثابتة</t>
  </si>
  <si>
    <t>نسبة التغير السنوي في الناتج المحلي الإجمالي  للصناعات الاستخراجية وغير النفطي بأسعار عام 2014 الثابتة</t>
  </si>
  <si>
    <t>نسبة التغير الربعي في الناتج المحلي الإجمالي  للصناعات الاستخراجية  وغير النفطي بأسعار عام 2014 الثابتة</t>
  </si>
  <si>
    <t>Q1 2023</t>
  </si>
  <si>
    <t>Q2 2023</t>
  </si>
  <si>
    <t>Q3 2023</t>
  </si>
  <si>
    <t>Q4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</si>
</sst>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1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164" fontId="9" fillId="5" borderId="0" xfId="2" applyNumberFormat="1" applyFont="1" applyFill="1"/>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48"/>
  <sheetViews>
    <sheetView showGridLines="0" zoomScaleNormal="100" workbookViewId="0">
      <selection activeCell="I19" sqref="I19"/>
    </sheetView>
  </sheetViews>
  <sheetFormatPr defaultColWidth="7.85546875" defaultRowHeight="12.75"/>
  <cols>
    <col min="1" max="1" width="45.85546875" style="2" customWidth="1"/>
    <col min="2" max="2" width="79" style="2" customWidth="1"/>
    <col min="3" max="3" width="9.85546875" style="192"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8"/>
      <c r="C2" s="193"/>
      <c r="D2" s="138"/>
    </row>
    <row r="3" spans="1:672" ht="36" customHeight="1">
      <c r="A3" s="1"/>
      <c r="B3" s="140" t="s">
        <v>173</v>
      </c>
      <c r="C3" s="193"/>
      <c r="D3" s="139" t="s">
        <v>174</v>
      </c>
    </row>
    <row r="4" spans="1:672">
      <c r="A4" s="1"/>
      <c r="B4" s="138"/>
      <c r="C4" s="193"/>
      <c r="D4" s="138"/>
    </row>
    <row r="5" spans="1:672">
      <c r="A5" s="1"/>
      <c r="B5" s="3"/>
      <c r="C5" s="194"/>
      <c r="D5" s="3"/>
    </row>
    <row r="6" spans="1:672" s="5" customFormat="1">
      <c r="A6" s="4"/>
      <c r="B6" s="4"/>
      <c r="C6" s="19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103</v>
      </c>
      <c r="C7" s="196" t="s">
        <v>76</v>
      </c>
      <c r="D7" s="137" t="s">
        <v>102</v>
      </c>
    </row>
    <row r="8" spans="1:672" ht="14.85" customHeight="1">
      <c r="A8" s="7"/>
      <c r="C8" s="196"/>
    </row>
    <row r="9" spans="1:672" ht="16.350000000000001" customHeight="1">
      <c r="A9" s="7"/>
      <c r="B9" s="2" t="s">
        <v>128</v>
      </c>
      <c r="C9" s="197" t="s">
        <v>77</v>
      </c>
      <c r="D9" s="136" t="s">
        <v>88</v>
      </c>
    </row>
    <row r="10" spans="1:672" ht="20.100000000000001" customHeight="1">
      <c r="A10" s="7"/>
      <c r="B10" s="2" t="s">
        <v>129</v>
      </c>
      <c r="C10" s="197" t="s">
        <v>78</v>
      </c>
      <c r="D10" s="136" t="s">
        <v>97</v>
      </c>
    </row>
    <row r="11" spans="1:672" ht="20.100000000000001" customHeight="1">
      <c r="B11" s="2" t="s">
        <v>130</v>
      </c>
      <c r="C11" s="197" t="s">
        <v>79</v>
      </c>
      <c r="D11" s="136" t="s">
        <v>96</v>
      </c>
    </row>
    <row r="12" spans="1:672" ht="20.100000000000001" customHeight="1">
      <c r="A12" s="7"/>
      <c r="B12" s="2" t="s">
        <v>131</v>
      </c>
      <c r="C12" s="197" t="s">
        <v>80</v>
      </c>
      <c r="D12" s="136" t="s">
        <v>95</v>
      </c>
      <c r="E12" s="1"/>
      <c r="F12" s="1"/>
      <c r="G12" s="1"/>
      <c r="H12" s="1"/>
    </row>
    <row r="13" spans="1:672" ht="20.100000000000001" customHeight="1">
      <c r="B13" s="2" t="s">
        <v>189</v>
      </c>
      <c r="C13" s="197" t="s">
        <v>81</v>
      </c>
      <c r="D13" s="136" t="s">
        <v>192</v>
      </c>
      <c r="E13" s="1"/>
      <c r="F13" s="1"/>
      <c r="G13" s="1"/>
      <c r="H13" s="1"/>
    </row>
    <row r="14" spans="1:672" ht="20.100000000000001" customHeight="1">
      <c r="A14" s="7"/>
      <c r="B14" s="2" t="s">
        <v>190</v>
      </c>
      <c r="C14" s="197" t="s">
        <v>82</v>
      </c>
      <c r="D14" s="136" t="s">
        <v>193</v>
      </c>
    </row>
    <row r="15" spans="1:672" ht="20.100000000000001" customHeight="1">
      <c r="A15" s="7"/>
      <c r="B15" s="2" t="s">
        <v>191</v>
      </c>
      <c r="C15" s="197" t="s">
        <v>83</v>
      </c>
      <c r="D15" s="136" t="s">
        <v>194</v>
      </c>
    </row>
    <row r="16" spans="1:672" ht="20.100000000000001" customHeight="1">
      <c r="A16" s="7"/>
      <c r="B16" s="2" t="s">
        <v>132</v>
      </c>
      <c r="C16" s="197" t="s">
        <v>84</v>
      </c>
      <c r="D16" s="136" t="s">
        <v>94</v>
      </c>
    </row>
    <row r="17" spans="1:4" ht="20.100000000000001" customHeight="1">
      <c r="A17" s="7"/>
      <c r="B17" s="2" t="s">
        <v>99</v>
      </c>
      <c r="C17" s="197" t="s">
        <v>85</v>
      </c>
      <c r="D17" s="136" t="s">
        <v>101</v>
      </c>
    </row>
    <row r="18" spans="1:4" ht="20.100000000000001" customHeight="1">
      <c r="A18" s="7"/>
      <c r="B18" s="2" t="s">
        <v>98</v>
      </c>
      <c r="C18" s="197" t="s">
        <v>86</v>
      </c>
      <c r="D18" s="136" t="s">
        <v>100</v>
      </c>
    </row>
    <row r="19" spans="1:4" ht="20.100000000000001" customHeight="1">
      <c r="A19" s="7"/>
      <c r="B19" s="2" t="s">
        <v>93</v>
      </c>
      <c r="C19" s="197" t="s">
        <v>87</v>
      </c>
      <c r="D19" s="136" t="s">
        <v>147</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EA26"/>
  <sheetViews>
    <sheetView showGridLines="0" zoomScale="80" zoomScaleNormal="80" workbookViewId="0">
      <pane xSplit="1" topLeftCell="AA1" activePane="topRight" state="frozen"/>
      <selection activeCell="AH27" sqref="AH27"/>
      <selection pane="topRight" activeCell="AL5" sqref="AL5:AO5"/>
    </sheetView>
  </sheetViews>
  <sheetFormatPr defaultColWidth="9.140625" defaultRowHeight="14.25"/>
  <cols>
    <col min="1" max="1" width="50.5703125" style="81" customWidth="1"/>
    <col min="2" max="44" width="9.140625" style="81"/>
    <col min="45" max="45" width="50.5703125" style="81" customWidth="1"/>
    <col min="46" max="16384" width="9.140625" style="81"/>
  </cols>
  <sheetData>
    <row r="1" spans="1:990 1025:2040 2075:3055 3090:4070 4105:5120 5155:6135 6170:7150 7185:8165 8200:9215 9250:10230 10265:11245 11280:12260 12295:13310 13345:14325 14360:15340 15375:16355" ht="109.35" customHeight="1"/>
    <row r="2" spans="1:990 1025:2040 2075:3055 3090:4070 4105:5120 5155:6135 6170:7150 7185:8165 8200:9215 9250:10230 10265:11245 11280:12260 12295:13310 13345:14325 14360:15340 15375:16355"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7"/>
    </row>
    <row r="3" spans="1:990 1025:2040 2075:3055 3090:4070 4105:5120 5155:6135 6170:7150 7185:8165 8200:9215 9250:10230 10265:11245 11280:12260 12295:13310 13345:14325 14360:15340 15375:16355" s="56" customFormat="1" ht="77.25" customHeight="1">
      <c r="A3" s="173" t="s">
        <v>135</v>
      </c>
      <c r="B3" s="69"/>
      <c r="D3" s="69"/>
      <c r="E3" s="69"/>
      <c r="G3" s="69"/>
      <c r="I3" s="57"/>
      <c r="J3" s="57"/>
      <c r="K3" s="57"/>
      <c r="L3" s="57"/>
      <c r="M3" s="57"/>
      <c r="N3" s="69"/>
      <c r="O3" s="69"/>
      <c r="P3" s="69"/>
      <c r="Q3" s="69"/>
      <c r="S3" s="69"/>
      <c r="U3" s="70"/>
      <c r="V3" s="70"/>
      <c r="W3" s="70"/>
      <c r="X3" s="70"/>
      <c r="Y3" s="70"/>
      <c r="Z3" s="70"/>
      <c r="AA3" s="70"/>
      <c r="AB3" s="70"/>
      <c r="AC3" s="70"/>
      <c r="AE3" s="172"/>
      <c r="AF3" s="172"/>
      <c r="AG3" s="172"/>
      <c r="AH3" s="172"/>
      <c r="AI3" s="172"/>
      <c r="AJ3" s="172"/>
      <c r="AK3" s="172"/>
      <c r="AL3" s="172"/>
      <c r="AM3" s="172"/>
      <c r="AN3" s="172"/>
      <c r="AO3" s="172"/>
      <c r="AP3" s="172"/>
      <c r="AQ3" s="172"/>
      <c r="AR3" s="172"/>
      <c r="AS3" s="191" t="s">
        <v>145</v>
      </c>
    </row>
    <row r="4" spans="1:990 1025:2040 2075:3055 3090:4070 4105:5120 5155:6135 6170:7150 7185:8165 8200:9215 9250:10230 10265:11245 11280:12260 12295:13310 13345:14325 14360:15340 15375:16355" s="83" customFormat="1" ht="12.75">
      <c r="A4" s="84" t="s">
        <v>21</v>
      </c>
      <c r="AI4" s="82"/>
      <c r="AJ4" s="82"/>
      <c r="AK4" s="82"/>
      <c r="AL4" s="82"/>
      <c r="AM4" s="82"/>
      <c r="AN4" s="82"/>
      <c r="AO4" s="82"/>
      <c r="AP4" s="82"/>
      <c r="AQ4" s="82"/>
      <c r="AR4" s="82"/>
      <c r="AS4" s="85" t="s">
        <v>22</v>
      </c>
    </row>
    <row r="5" spans="1:990 1025:2040 2075:3055 3090:4070 4105:5120 5155:6135 6170:7150 7185:8165 8200:9215 9250:10230 10265:11245 11280:12260 12295:13310 13345:14325 14360:15340 15375:16355" s="88" customFormat="1" ht="12.75">
      <c r="A5" s="8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87" t="s">
        <v>73</v>
      </c>
    </row>
    <row r="6" spans="1:990 1025:2040 2075:3055 3090:4070 4105:5120 5155:6135 6170:7150 7185:8165 8200:9215 9250:10230 10265:11245 11280:12260 12295:13310 13345:14325 14360:15340 15375:16355" s="83" customFormat="1" ht="12.75">
      <c r="A6" s="89" t="s">
        <v>63</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3.4073197448266868</v>
      </c>
      <c r="AM6" s="26">
        <f>('Real QGDP by sector VA'!AM6/'Real QGDP by sector VA'!AI6-1)*100</f>
        <v>1.5650886743588721</v>
      </c>
      <c r="AN6" s="26">
        <f>('Real QGDP by sector VA'!AN6/'Real QGDP by sector VA'!AJ6-1)*100</f>
        <v>-0.1177817433238193</v>
      </c>
      <c r="AO6" s="26">
        <f>('Real QGDP by sector VA'!AO6/'Real QGDP by sector VA'!AK6-1)*100</f>
        <v>2.7886823110282677</v>
      </c>
      <c r="AP6" s="26">
        <f>('Real QGDP by sector VA'!AP6/'Real QGDP by sector VA'!AL6-1)*100</f>
        <v>2.9214879593933096</v>
      </c>
      <c r="AQ6" s="26">
        <f>('Real QGDP by sector VA'!AQ6/'Real QGDP by sector VA'!AM6-1)*100</f>
        <v>3.4370273198417678</v>
      </c>
      <c r="AR6" s="26">
        <f>('Real QGDP by sector VA'!AR6/'Real QGDP by sector VA'!AN6-1)*100</f>
        <v>4.0369583479342719</v>
      </c>
      <c r="AS6" s="90" t="s">
        <v>62</v>
      </c>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row>
    <row r="7" spans="1:990 1025:2040 2075:3055 3090:4070 4105:5120 5155:6135 6170:7150 7185:8165 8200:9215 9250:10230 10265:11245 11280:12260 12295:13310 13345:14325 14360:15340 15375:16355" s="92" customFormat="1" ht="16.5" customHeight="1">
      <c r="A7" s="84" t="s">
        <v>65</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4.0908485491593982</v>
      </c>
      <c r="AM7" s="29">
        <f>('Real QGDP by sector VA'!AM7/'Real QGDP by sector VA'!AI7-1)*100</f>
        <v>21.087413684209587</v>
      </c>
      <c r="AN7" s="29">
        <f>('Real QGDP by sector VA'!AN7/'Real QGDP by sector VA'!AJ7-1)*100</f>
        <v>6.7939061895433195</v>
      </c>
      <c r="AO7" s="29">
        <f>('Real QGDP by sector VA'!AO7/'Real QGDP by sector VA'!AK7-1)*100</f>
        <v>16.590113104268323</v>
      </c>
      <c r="AP7" s="29">
        <f>('Real QGDP by sector VA'!AP7/'Real QGDP by sector VA'!AL7-1)*100</f>
        <v>9.6616045649008608</v>
      </c>
      <c r="AQ7" s="29">
        <f>('Real QGDP by sector VA'!AQ7/'Real QGDP by sector VA'!AM7-1)*100</f>
        <v>13.368027593947772</v>
      </c>
      <c r="AR7" s="29">
        <f>('Real QGDP by sector VA'!AR7/'Real QGDP by sector VA'!AN7-1)*100</f>
        <v>11.583457342323001</v>
      </c>
      <c r="AS7" s="93" t="s">
        <v>64</v>
      </c>
      <c r="CB7" s="84"/>
      <c r="DK7" s="84"/>
      <c r="ET7" s="84"/>
      <c r="GC7" s="84"/>
      <c r="HL7" s="84"/>
      <c r="IU7" s="84"/>
      <c r="KD7" s="84"/>
      <c r="LM7" s="84"/>
      <c r="MV7" s="84"/>
      <c r="OE7" s="84"/>
      <c r="PN7" s="84"/>
      <c r="QW7" s="84"/>
      <c r="SF7" s="84"/>
      <c r="TO7" s="84"/>
      <c r="UX7" s="84"/>
      <c r="WG7" s="84"/>
      <c r="XP7" s="84"/>
      <c r="YY7" s="84"/>
      <c r="AAH7" s="84"/>
      <c r="ABQ7" s="84"/>
      <c r="ACZ7" s="84"/>
      <c r="AEI7" s="84"/>
      <c r="AFR7" s="84"/>
      <c r="AHA7" s="84"/>
      <c r="AIJ7" s="84"/>
      <c r="AJS7" s="84"/>
      <c r="ALB7" s="84"/>
      <c r="AMK7" s="84"/>
      <c r="ANT7" s="84"/>
      <c r="APC7" s="84"/>
      <c r="AQL7" s="84"/>
      <c r="ARU7" s="84"/>
      <c r="ATD7" s="84"/>
      <c r="AUM7" s="84"/>
      <c r="AVV7" s="84"/>
      <c r="AXE7" s="84"/>
      <c r="AYN7" s="84"/>
      <c r="AZW7" s="84"/>
      <c r="BBF7" s="84"/>
      <c r="BCO7" s="84"/>
      <c r="BDX7" s="84"/>
      <c r="BFG7" s="84"/>
      <c r="BGP7" s="84"/>
      <c r="BHY7" s="84"/>
      <c r="BJH7" s="84"/>
      <c r="BKQ7" s="84"/>
      <c r="BLZ7" s="84"/>
      <c r="BNI7" s="84"/>
      <c r="BOR7" s="84"/>
      <c r="BQA7" s="84"/>
      <c r="BRJ7" s="84"/>
      <c r="BSS7" s="84"/>
      <c r="BUB7" s="84"/>
      <c r="BVK7" s="84"/>
      <c r="BWT7" s="84"/>
      <c r="BYC7" s="84"/>
      <c r="BZL7" s="84"/>
      <c r="CAU7" s="84"/>
      <c r="CCD7" s="84"/>
      <c r="CDM7" s="84"/>
      <c r="CEV7" s="84"/>
      <c r="CGE7" s="84"/>
      <c r="CHN7" s="84"/>
      <c r="CIW7" s="84"/>
      <c r="CKF7" s="84"/>
      <c r="CLO7" s="84"/>
      <c r="CMX7" s="84"/>
      <c r="COG7" s="84"/>
      <c r="CPP7" s="84"/>
      <c r="CQY7" s="84"/>
      <c r="CSH7" s="84"/>
      <c r="CTQ7" s="84"/>
      <c r="CUZ7" s="84"/>
      <c r="CWI7" s="84"/>
      <c r="CXR7" s="84"/>
      <c r="CZA7" s="84"/>
      <c r="DAJ7" s="84"/>
      <c r="DBS7" s="84"/>
      <c r="DDB7" s="84"/>
      <c r="DEK7" s="84"/>
      <c r="DFT7" s="84"/>
      <c r="DHC7" s="84"/>
      <c r="DIL7" s="84"/>
      <c r="DJU7" s="84"/>
      <c r="DLD7" s="84"/>
      <c r="DMM7" s="84"/>
      <c r="DNV7" s="84"/>
      <c r="DPE7" s="84"/>
      <c r="DQN7" s="84"/>
      <c r="DRW7" s="84"/>
      <c r="DTF7" s="84"/>
      <c r="DUO7" s="84"/>
      <c r="DVX7" s="84"/>
      <c r="DXG7" s="84"/>
      <c r="DYP7" s="84"/>
      <c r="DZY7" s="84"/>
      <c r="EBH7" s="84"/>
      <c r="ECQ7" s="84"/>
      <c r="EDZ7" s="84"/>
      <c r="EFI7" s="84"/>
      <c r="EGR7" s="84"/>
      <c r="EIA7" s="84"/>
      <c r="EJJ7" s="84"/>
      <c r="EKS7" s="84"/>
      <c r="EMB7" s="84"/>
      <c r="ENK7" s="84"/>
      <c r="EOT7" s="84"/>
      <c r="EQC7" s="84"/>
      <c r="ERL7" s="84"/>
      <c r="ESU7" s="84"/>
      <c r="EUD7" s="84"/>
      <c r="EVM7" s="84"/>
      <c r="EWV7" s="84"/>
      <c r="EYE7" s="84"/>
      <c r="EZN7" s="84"/>
      <c r="FAW7" s="84"/>
      <c r="FCF7" s="84"/>
      <c r="FDO7" s="84"/>
      <c r="FEX7" s="84"/>
      <c r="FGG7" s="84"/>
      <c r="FHP7" s="84"/>
      <c r="FIY7" s="84"/>
      <c r="FKH7" s="84"/>
      <c r="FLQ7" s="84"/>
      <c r="FMZ7" s="84"/>
      <c r="FOI7" s="84"/>
      <c r="FPR7" s="84"/>
      <c r="FRA7" s="84"/>
      <c r="FSJ7" s="84"/>
      <c r="FTS7" s="84"/>
      <c r="FVB7" s="84"/>
      <c r="FWK7" s="84"/>
      <c r="FXT7" s="84"/>
      <c r="FZC7" s="84"/>
      <c r="GAL7" s="84"/>
      <c r="GBU7" s="84"/>
      <c r="GDD7" s="84"/>
      <c r="GEM7" s="84"/>
      <c r="GFV7" s="84"/>
      <c r="GHE7" s="84"/>
      <c r="GIN7" s="84"/>
      <c r="GJW7" s="84"/>
      <c r="GLF7" s="84"/>
      <c r="GMO7" s="84"/>
      <c r="GNX7" s="84"/>
      <c r="GPG7" s="84"/>
      <c r="GQP7" s="84"/>
      <c r="GRY7" s="84"/>
      <c r="GTH7" s="84"/>
      <c r="GUQ7" s="84"/>
      <c r="GVZ7" s="84"/>
      <c r="GXI7" s="84"/>
      <c r="GYR7" s="84"/>
      <c r="HAA7" s="84"/>
      <c r="HBJ7" s="84"/>
      <c r="HCS7" s="84"/>
      <c r="HEB7" s="84"/>
      <c r="HFK7" s="84"/>
      <c r="HGT7" s="84"/>
      <c r="HIC7" s="84"/>
      <c r="HJL7" s="84"/>
      <c r="HKU7" s="84"/>
      <c r="HMD7" s="84"/>
      <c r="HNM7" s="84"/>
      <c r="HOV7" s="84"/>
      <c r="HQE7" s="84"/>
      <c r="HRN7" s="84"/>
      <c r="HSW7" s="84"/>
      <c r="HUF7" s="84"/>
      <c r="HVO7" s="84"/>
      <c r="HWX7" s="84"/>
      <c r="HYG7" s="84"/>
      <c r="HZP7" s="84"/>
      <c r="IAY7" s="84"/>
      <c r="ICH7" s="84"/>
      <c r="IDQ7" s="84"/>
      <c r="IEZ7" s="84"/>
      <c r="IGI7" s="84"/>
      <c r="IHR7" s="84"/>
      <c r="IJA7" s="84"/>
      <c r="IKJ7" s="84"/>
      <c r="ILS7" s="84"/>
      <c r="INB7" s="84"/>
      <c r="IOK7" s="84"/>
      <c r="IPT7" s="84"/>
      <c r="IRC7" s="84"/>
      <c r="ISL7" s="84"/>
      <c r="ITU7" s="84"/>
      <c r="IVD7" s="84"/>
      <c r="IWM7" s="84"/>
      <c r="IXV7" s="84"/>
      <c r="IZE7" s="84"/>
      <c r="JAN7" s="84"/>
      <c r="JBW7" s="84"/>
      <c r="JDF7" s="84"/>
      <c r="JEO7" s="84"/>
      <c r="JFX7" s="84"/>
      <c r="JHG7" s="84"/>
      <c r="JIP7" s="84"/>
      <c r="JJY7" s="84"/>
      <c r="JLH7" s="84"/>
      <c r="JMQ7" s="84"/>
      <c r="JNZ7" s="84"/>
      <c r="JPI7" s="84"/>
      <c r="JQR7" s="84"/>
      <c r="JSA7" s="84"/>
      <c r="JTJ7" s="84"/>
      <c r="JUS7" s="84"/>
      <c r="JWB7" s="84"/>
      <c r="JXK7" s="84"/>
      <c r="JYT7" s="84"/>
      <c r="KAC7" s="84"/>
      <c r="KBL7" s="84"/>
      <c r="KCU7" s="84"/>
      <c r="KED7" s="84"/>
      <c r="KFM7" s="84"/>
      <c r="KGV7" s="84"/>
      <c r="KIE7" s="84"/>
      <c r="KJN7" s="84"/>
      <c r="KKW7" s="84"/>
      <c r="KMF7" s="84"/>
      <c r="KNO7" s="84"/>
      <c r="KOX7" s="84"/>
      <c r="KQG7" s="84"/>
      <c r="KRP7" s="84"/>
      <c r="KSY7" s="84"/>
      <c r="KUH7" s="84"/>
      <c r="KVQ7" s="84"/>
      <c r="KWZ7" s="84"/>
      <c r="KYI7" s="84"/>
      <c r="KZR7" s="84"/>
      <c r="LBA7" s="84"/>
      <c r="LCJ7" s="84"/>
      <c r="LDS7" s="84"/>
      <c r="LFB7" s="84"/>
      <c r="LGK7" s="84"/>
      <c r="LHT7" s="84"/>
      <c r="LJC7" s="84"/>
      <c r="LKL7" s="84"/>
      <c r="LLU7" s="84"/>
      <c r="LND7" s="84"/>
      <c r="LOM7" s="84"/>
      <c r="LPV7" s="84"/>
      <c r="LRE7" s="84"/>
      <c r="LSN7" s="84"/>
      <c r="LTW7" s="84"/>
      <c r="LVF7" s="84"/>
      <c r="LWO7" s="84"/>
      <c r="LXX7" s="84"/>
      <c r="LZG7" s="84"/>
      <c r="MAP7" s="84"/>
      <c r="MBY7" s="84"/>
      <c r="MDH7" s="84"/>
      <c r="MEQ7" s="84"/>
      <c r="MFZ7" s="84"/>
      <c r="MHI7" s="84"/>
      <c r="MIR7" s="84"/>
      <c r="MKA7" s="84"/>
      <c r="MLJ7" s="84"/>
      <c r="MMS7" s="84"/>
      <c r="MOB7" s="84"/>
      <c r="MPK7" s="84"/>
      <c r="MQT7" s="84"/>
      <c r="MSC7" s="84"/>
      <c r="MTL7" s="84"/>
      <c r="MUU7" s="84"/>
      <c r="MWD7" s="84"/>
      <c r="MXM7" s="84"/>
      <c r="MYV7" s="84"/>
      <c r="NAE7" s="84"/>
      <c r="NBN7" s="84"/>
      <c r="NCW7" s="84"/>
      <c r="NEF7" s="84"/>
      <c r="NFO7" s="84"/>
      <c r="NGX7" s="84"/>
      <c r="NIG7" s="84"/>
      <c r="NJP7" s="84"/>
      <c r="NKY7" s="84"/>
      <c r="NMH7" s="84"/>
      <c r="NNQ7" s="84"/>
      <c r="NOZ7" s="84"/>
      <c r="NQI7" s="84"/>
      <c r="NRR7" s="84"/>
      <c r="NTA7" s="84"/>
      <c r="NUJ7" s="84"/>
      <c r="NVS7" s="84"/>
      <c r="NXB7" s="84"/>
      <c r="NYK7" s="84"/>
      <c r="NZT7" s="84"/>
      <c r="OBC7" s="84"/>
      <c r="OCL7" s="84"/>
      <c r="ODU7" s="84"/>
      <c r="OFD7" s="84"/>
      <c r="OGM7" s="84"/>
      <c r="OHV7" s="84"/>
      <c r="OJE7" s="84"/>
      <c r="OKN7" s="84"/>
      <c r="OLW7" s="84"/>
      <c r="ONF7" s="84"/>
      <c r="OOO7" s="84"/>
      <c r="OPX7" s="84"/>
      <c r="ORG7" s="84"/>
      <c r="OSP7" s="84"/>
      <c r="OTY7" s="84"/>
      <c r="OVH7" s="84"/>
      <c r="OWQ7" s="84"/>
      <c r="OXZ7" s="84"/>
      <c r="OZI7" s="84"/>
      <c r="PAR7" s="84"/>
      <c r="PCA7" s="84"/>
      <c r="PDJ7" s="84"/>
      <c r="PES7" s="84"/>
      <c r="PGB7" s="84"/>
      <c r="PHK7" s="84"/>
      <c r="PIT7" s="84"/>
      <c r="PKC7" s="84"/>
      <c r="PLL7" s="84"/>
      <c r="PMU7" s="84"/>
      <c r="POD7" s="84"/>
      <c r="PPM7" s="84"/>
      <c r="PQV7" s="84"/>
      <c r="PSE7" s="84"/>
      <c r="PTN7" s="84"/>
      <c r="PUW7" s="84"/>
      <c r="PWF7" s="84"/>
      <c r="PXO7" s="84"/>
      <c r="PYX7" s="84"/>
      <c r="QAG7" s="84"/>
      <c r="QBP7" s="84"/>
      <c r="QCY7" s="84"/>
      <c r="QEH7" s="84"/>
      <c r="QFQ7" s="84"/>
      <c r="QGZ7" s="84"/>
      <c r="QII7" s="84"/>
      <c r="QJR7" s="84"/>
      <c r="QLA7" s="84"/>
      <c r="QMJ7" s="84"/>
      <c r="QNS7" s="84"/>
      <c r="QPB7" s="84"/>
      <c r="QQK7" s="84"/>
      <c r="QRT7" s="84"/>
      <c r="QTC7" s="84"/>
      <c r="QUL7" s="84"/>
      <c r="QVU7" s="84"/>
      <c r="QXD7" s="84"/>
      <c r="QYM7" s="84"/>
      <c r="QZV7" s="84"/>
      <c r="RBE7" s="84"/>
      <c r="RCN7" s="84"/>
      <c r="RDW7" s="84"/>
      <c r="RFF7" s="84"/>
      <c r="RGO7" s="84"/>
      <c r="RHX7" s="84"/>
      <c r="RJG7" s="84"/>
      <c r="RKP7" s="84"/>
      <c r="RLY7" s="84"/>
      <c r="RNH7" s="84"/>
      <c r="ROQ7" s="84"/>
      <c r="RPZ7" s="84"/>
      <c r="RRI7" s="84"/>
      <c r="RSR7" s="84"/>
      <c r="RUA7" s="84"/>
      <c r="RVJ7" s="84"/>
      <c r="RWS7" s="84"/>
      <c r="RYB7" s="84"/>
      <c r="RZK7" s="84"/>
      <c r="SAT7" s="84"/>
      <c r="SCC7" s="84"/>
      <c r="SDL7" s="84"/>
      <c r="SEU7" s="84"/>
      <c r="SGD7" s="84"/>
      <c r="SHM7" s="84"/>
      <c r="SIV7" s="84"/>
      <c r="SKE7" s="84"/>
      <c r="SLN7" s="84"/>
      <c r="SMW7" s="84"/>
      <c r="SOF7" s="84"/>
      <c r="SPO7" s="84"/>
      <c r="SQX7" s="84"/>
      <c r="SSG7" s="84"/>
      <c r="STP7" s="84"/>
      <c r="SUY7" s="84"/>
      <c r="SWH7" s="84"/>
      <c r="SXQ7" s="84"/>
      <c r="SYZ7" s="84"/>
      <c r="TAI7" s="84"/>
      <c r="TBR7" s="84"/>
      <c r="TDA7" s="84"/>
      <c r="TEJ7" s="84"/>
      <c r="TFS7" s="84"/>
      <c r="THB7" s="84"/>
      <c r="TIK7" s="84"/>
      <c r="TJT7" s="84"/>
      <c r="TLC7" s="84"/>
      <c r="TML7" s="84"/>
      <c r="TNU7" s="84"/>
      <c r="TPD7" s="84"/>
      <c r="TQM7" s="84"/>
      <c r="TRV7" s="84"/>
      <c r="TTE7" s="84"/>
      <c r="TUN7" s="84"/>
      <c r="TVW7" s="84"/>
      <c r="TXF7" s="84"/>
      <c r="TYO7" s="84"/>
      <c r="TZX7" s="84"/>
      <c r="UBG7" s="84"/>
      <c r="UCP7" s="84"/>
      <c r="UDY7" s="84"/>
      <c r="UFH7" s="84"/>
      <c r="UGQ7" s="84"/>
      <c r="UHZ7" s="84"/>
      <c r="UJI7" s="84"/>
      <c r="UKR7" s="84"/>
      <c r="UMA7" s="84"/>
      <c r="UNJ7" s="84"/>
      <c r="UOS7" s="84"/>
      <c r="UQB7" s="84"/>
      <c r="URK7" s="84"/>
      <c r="UST7" s="84"/>
      <c r="UUC7" s="84"/>
      <c r="UVL7" s="84"/>
      <c r="UWU7" s="84"/>
      <c r="UYD7" s="84"/>
      <c r="UZM7" s="84"/>
      <c r="VAV7" s="84"/>
      <c r="VCE7" s="84"/>
      <c r="VDN7" s="84"/>
      <c r="VEW7" s="84"/>
      <c r="VGF7" s="84"/>
      <c r="VHO7" s="84"/>
      <c r="VIX7" s="84"/>
      <c r="VKG7" s="84"/>
      <c r="VLP7" s="84"/>
      <c r="VMY7" s="84"/>
      <c r="VOH7" s="84"/>
      <c r="VPQ7" s="84"/>
      <c r="VQZ7" s="84"/>
      <c r="VSI7" s="84"/>
      <c r="VTR7" s="84"/>
      <c r="VVA7" s="84"/>
      <c r="VWJ7" s="84"/>
      <c r="VXS7" s="84"/>
      <c r="VZB7" s="84"/>
      <c r="WAK7" s="84"/>
      <c r="WBT7" s="84"/>
      <c r="WDC7" s="84"/>
      <c r="WEL7" s="84"/>
      <c r="WFU7" s="84"/>
      <c r="WHD7" s="84"/>
      <c r="WIM7" s="84"/>
      <c r="WJV7" s="84"/>
      <c r="WLE7" s="84"/>
      <c r="WMN7" s="84"/>
      <c r="WNW7" s="84"/>
      <c r="WPF7" s="84"/>
      <c r="WQO7" s="84"/>
      <c r="WRX7" s="84"/>
      <c r="WTG7" s="84"/>
      <c r="WUP7" s="84"/>
      <c r="WVY7" s="84"/>
      <c r="WXH7" s="84"/>
      <c r="WYQ7" s="84"/>
      <c r="WZZ7" s="84"/>
      <c r="XBI7" s="84"/>
      <c r="XCR7" s="84"/>
      <c r="XEA7" s="84"/>
    </row>
    <row r="8" spans="1:990 1025:2040 2075:3055 3090:4070 4105:5120 5155:6135 6170:7150 7185:8165 8200:9215 9250:10230 10265:11245 11280:12260 12295:13310 13345:14325 14360:15340 15375:16355" s="92" customFormat="1" ht="12.75">
      <c r="A8" s="89" t="s">
        <v>67</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1.6201789961916901</v>
      </c>
      <c r="AM8" s="26">
        <f>('Real QGDP by sector VA'!AM8/'Real QGDP by sector VA'!AI8-1)*100</f>
        <v>3.1656655298092806</v>
      </c>
      <c r="AN8" s="26">
        <f>('Real QGDP by sector VA'!AN8/'Real QGDP by sector VA'!AJ8-1)*100</f>
        <v>2.8393442138728853</v>
      </c>
      <c r="AO8" s="26">
        <f>('Real QGDP by sector VA'!AO8/'Real QGDP by sector VA'!AK8-1)*100</f>
        <v>0.82847070255565036</v>
      </c>
      <c r="AP8" s="26">
        <f>('Real QGDP by sector VA'!AP8/'Real QGDP by sector VA'!AL8-1)*100</f>
        <v>1.0000000000000009</v>
      </c>
      <c r="AQ8" s="26">
        <f>('Real QGDP by sector VA'!AQ8/'Real QGDP by sector VA'!AM8-1)*100</f>
        <v>2.4965858168040533</v>
      </c>
      <c r="AR8" s="26">
        <f>('Real QGDP by sector VA'!AR8/'Real QGDP by sector VA'!AN8-1)*100</f>
        <v>4.1583466286271964</v>
      </c>
      <c r="AS8" s="94" t="s">
        <v>66</v>
      </c>
      <c r="CB8" s="84"/>
      <c r="DK8" s="84"/>
      <c r="ET8" s="84"/>
      <c r="GC8" s="84"/>
      <c r="HL8" s="84"/>
      <c r="IU8" s="84"/>
      <c r="KD8" s="84"/>
      <c r="LM8" s="84"/>
      <c r="MV8" s="84"/>
      <c r="OE8" s="84"/>
      <c r="PN8" s="84"/>
      <c r="QW8" s="84"/>
      <c r="SF8" s="84"/>
      <c r="TO8" s="84"/>
      <c r="UX8" s="84"/>
      <c r="WG8" s="84"/>
      <c r="XP8" s="84"/>
      <c r="YY8" s="84"/>
      <c r="AAH8" s="84"/>
      <c r="ABQ8" s="84"/>
      <c r="ACZ8" s="84"/>
      <c r="AEI8" s="84"/>
      <c r="AFR8" s="84"/>
      <c r="AHA8" s="84"/>
      <c r="AIJ8" s="84"/>
      <c r="AJS8" s="84"/>
      <c r="ALB8" s="84"/>
      <c r="AMK8" s="84"/>
      <c r="ANT8" s="84"/>
      <c r="APC8" s="84"/>
      <c r="AQL8" s="84"/>
      <c r="ARU8" s="84"/>
      <c r="ATD8" s="84"/>
      <c r="AUM8" s="84"/>
      <c r="AVV8" s="84"/>
      <c r="AXE8" s="84"/>
      <c r="AYN8" s="84"/>
      <c r="AZW8" s="84"/>
      <c r="BBF8" s="84"/>
      <c r="BCO8" s="84"/>
      <c r="BDX8" s="84"/>
      <c r="BFG8" s="84"/>
      <c r="BGP8" s="84"/>
      <c r="BHY8" s="84"/>
      <c r="BJH8" s="84"/>
      <c r="BKQ8" s="84"/>
      <c r="BLZ8" s="84"/>
      <c r="BNI8" s="84"/>
      <c r="BOR8" s="84"/>
      <c r="BQA8" s="84"/>
      <c r="BRJ8" s="84"/>
      <c r="BSS8" s="84"/>
      <c r="BUB8" s="84"/>
      <c r="BVK8" s="84"/>
      <c r="BWT8" s="84"/>
      <c r="BYC8" s="84"/>
      <c r="BZL8" s="84"/>
      <c r="CAU8" s="84"/>
      <c r="CCD8" s="84"/>
      <c r="CDM8" s="84"/>
      <c r="CEV8" s="84"/>
      <c r="CGE8" s="84"/>
      <c r="CHN8" s="84"/>
      <c r="CIW8" s="84"/>
      <c r="CKF8" s="84"/>
      <c r="CLO8" s="84"/>
      <c r="CMX8" s="84"/>
      <c r="COG8" s="84"/>
      <c r="CPP8" s="84"/>
      <c r="CQY8" s="84"/>
      <c r="CSH8" s="84"/>
      <c r="CTQ8" s="84"/>
      <c r="CUZ8" s="84"/>
      <c r="CWI8" s="84"/>
      <c r="CXR8" s="84"/>
      <c r="CZA8" s="84"/>
      <c r="DAJ8" s="84"/>
      <c r="DBS8" s="84"/>
      <c r="DDB8" s="84"/>
      <c r="DEK8" s="84"/>
      <c r="DFT8" s="84"/>
      <c r="DHC8" s="84"/>
      <c r="DIL8" s="84"/>
      <c r="DJU8" s="84"/>
      <c r="DLD8" s="84"/>
      <c r="DMM8" s="84"/>
      <c r="DNV8" s="84"/>
      <c r="DPE8" s="84"/>
      <c r="DQN8" s="84"/>
      <c r="DRW8" s="84"/>
      <c r="DTF8" s="84"/>
      <c r="DUO8" s="84"/>
      <c r="DVX8" s="84"/>
      <c r="DXG8" s="84"/>
      <c r="DYP8" s="84"/>
      <c r="DZY8" s="84"/>
      <c r="EBH8" s="84"/>
      <c r="ECQ8" s="84"/>
      <c r="EDZ8" s="84"/>
      <c r="EFI8" s="84"/>
      <c r="EGR8" s="84"/>
      <c r="EIA8" s="84"/>
      <c r="EJJ8" s="84"/>
      <c r="EKS8" s="84"/>
      <c r="EMB8" s="84"/>
      <c r="ENK8" s="84"/>
      <c r="EOT8" s="84"/>
      <c r="EQC8" s="84"/>
      <c r="ERL8" s="84"/>
      <c r="ESU8" s="84"/>
      <c r="EUD8" s="84"/>
      <c r="EVM8" s="84"/>
      <c r="EWV8" s="84"/>
      <c r="EYE8" s="84"/>
      <c r="EZN8" s="84"/>
      <c r="FAW8" s="84"/>
      <c r="FCF8" s="84"/>
      <c r="FDO8" s="84"/>
      <c r="FEX8" s="84"/>
      <c r="FGG8" s="84"/>
      <c r="FHP8" s="84"/>
      <c r="FIY8" s="84"/>
      <c r="FKH8" s="84"/>
      <c r="FLQ8" s="84"/>
      <c r="FMZ8" s="84"/>
      <c r="FOI8" s="84"/>
      <c r="FPR8" s="84"/>
      <c r="FRA8" s="84"/>
      <c r="FSJ8" s="84"/>
      <c r="FTS8" s="84"/>
      <c r="FVB8" s="84"/>
      <c r="FWK8" s="84"/>
      <c r="FXT8" s="84"/>
      <c r="FZC8" s="84"/>
      <c r="GAL8" s="84"/>
      <c r="GBU8" s="84"/>
      <c r="GDD8" s="84"/>
      <c r="GEM8" s="84"/>
      <c r="GFV8" s="84"/>
      <c r="GHE8" s="84"/>
      <c r="GIN8" s="84"/>
      <c r="GJW8" s="84"/>
      <c r="GLF8" s="84"/>
      <c r="GMO8" s="84"/>
      <c r="GNX8" s="84"/>
      <c r="GPG8" s="84"/>
      <c r="GQP8" s="84"/>
      <c r="GRY8" s="84"/>
      <c r="GTH8" s="84"/>
      <c r="GUQ8" s="84"/>
      <c r="GVZ8" s="84"/>
      <c r="GXI8" s="84"/>
      <c r="GYR8" s="84"/>
      <c r="HAA8" s="84"/>
      <c r="HBJ8" s="84"/>
      <c r="HCS8" s="84"/>
      <c r="HEB8" s="84"/>
      <c r="HFK8" s="84"/>
      <c r="HGT8" s="84"/>
      <c r="HIC8" s="84"/>
      <c r="HJL8" s="84"/>
      <c r="HKU8" s="84"/>
      <c r="HMD8" s="84"/>
      <c r="HNM8" s="84"/>
      <c r="HOV8" s="84"/>
      <c r="HQE8" s="84"/>
      <c r="HRN8" s="84"/>
      <c r="HSW8" s="84"/>
      <c r="HUF8" s="84"/>
      <c r="HVO8" s="84"/>
      <c r="HWX8" s="84"/>
      <c r="HYG8" s="84"/>
      <c r="HZP8" s="84"/>
      <c r="IAY8" s="84"/>
      <c r="ICH8" s="84"/>
      <c r="IDQ8" s="84"/>
      <c r="IEZ8" s="84"/>
      <c r="IGI8" s="84"/>
      <c r="IHR8" s="84"/>
      <c r="IJA8" s="84"/>
      <c r="IKJ8" s="84"/>
      <c r="ILS8" s="84"/>
      <c r="INB8" s="84"/>
      <c r="IOK8" s="84"/>
      <c r="IPT8" s="84"/>
      <c r="IRC8" s="84"/>
      <c r="ISL8" s="84"/>
      <c r="ITU8" s="84"/>
      <c r="IVD8" s="84"/>
      <c r="IWM8" s="84"/>
      <c r="IXV8" s="84"/>
      <c r="IZE8" s="84"/>
      <c r="JAN8" s="84"/>
      <c r="JBW8" s="84"/>
      <c r="JDF8" s="84"/>
      <c r="JEO8" s="84"/>
      <c r="JFX8" s="84"/>
      <c r="JHG8" s="84"/>
      <c r="JIP8" s="84"/>
      <c r="JJY8" s="84"/>
      <c r="JLH8" s="84"/>
      <c r="JMQ8" s="84"/>
      <c r="JNZ8" s="84"/>
      <c r="JPI8" s="84"/>
      <c r="JQR8" s="84"/>
      <c r="JSA8" s="84"/>
      <c r="JTJ8" s="84"/>
      <c r="JUS8" s="84"/>
      <c r="JWB8" s="84"/>
      <c r="JXK8" s="84"/>
      <c r="JYT8" s="84"/>
      <c r="KAC8" s="84"/>
      <c r="KBL8" s="84"/>
      <c r="KCU8" s="84"/>
      <c r="KED8" s="84"/>
      <c r="KFM8" s="84"/>
      <c r="KGV8" s="84"/>
      <c r="KIE8" s="84"/>
      <c r="KJN8" s="84"/>
      <c r="KKW8" s="84"/>
      <c r="KMF8" s="84"/>
      <c r="KNO8" s="84"/>
      <c r="KOX8" s="84"/>
      <c r="KQG8" s="84"/>
      <c r="KRP8" s="84"/>
      <c r="KSY8" s="84"/>
      <c r="KUH8" s="84"/>
      <c r="KVQ8" s="84"/>
      <c r="KWZ8" s="84"/>
      <c r="KYI8" s="84"/>
      <c r="KZR8" s="84"/>
      <c r="LBA8" s="84"/>
      <c r="LCJ8" s="84"/>
      <c r="LDS8" s="84"/>
      <c r="LFB8" s="84"/>
      <c r="LGK8" s="84"/>
      <c r="LHT8" s="84"/>
      <c r="LJC8" s="84"/>
      <c r="LKL8" s="84"/>
      <c r="LLU8" s="84"/>
      <c r="LND8" s="84"/>
      <c r="LOM8" s="84"/>
      <c r="LPV8" s="84"/>
      <c r="LRE8" s="84"/>
      <c r="LSN8" s="84"/>
      <c r="LTW8" s="84"/>
      <c r="LVF8" s="84"/>
      <c r="LWO8" s="84"/>
      <c r="LXX8" s="84"/>
      <c r="LZG8" s="84"/>
      <c r="MAP8" s="84"/>
      <c r="MBY8" s="84"/>
      <c r="MDH8" s="84"/>
      <c r="MEQ8" s="84"/>
      <c r="MFZ8" s="84"/>
      <c r="MHI8" s="84"/>
      <c r="MIR8" s="84"/>
      <c r="MKA8" s="84"/>
      <c r="MLJ8" s="84"/>
      <c r="MMS8" s="84"/>
      <c r="MOB8" s="84"/>
      <c r="MPK8" s="84"/>
      <c r="MQT8" s="84"/>
      <c r="MSC8" s="84"/>
      <c r="MTL8" s="84"/>
      <c r="MUU8" s="84"/>
      <c r="MWD8" s="84"/>
      <c r="MXM8" s="84"/>
      <c r="MYV8" s="84"/>
      <c r="NAE8" s="84"/>
      <c r="NBN8" s="84"/>
      <c r="NCW8" s="84"/>
      <c r="NEF8" s="84"/>
      <c r="NFO8" s="84"/>
      <c r="NGX8" s="84"/>
      <c r="NIG8" s="84"/>
      <c r="NJP8" s="84"/>
      <c r="NKY8" s="84"/>
      <c r="NMH8" s="84"/>
      <c r="NNQ8" s="84"/>
      <c r="NOZ8" s="84"/>
      <c r="NQI8" s="84"/>
      <c r="NRR8" s="84"/>
      <c r="NTA8" s="84"/>
      <c r="NUJ8" s="84"/>
      <c r="NVS8" s="84"/>
      <c r="NXB8" s="84"/>
      <c r="NYK8" s="84"/>
      <c r="NZT8" s="84"/>
      <c r="OBC8" s="84"/>
      <c r="OCL8" s="84"/>
      <c r="ODU8" s="84"/>
      <c r="OFD8" s="84"/>
      <c r="OGM8" s="84"/>
      <c r="OHV8" s="84"/>
      <c r="OJE8" s="84"/>
      <c r="OKN8" s="84"/>
      <c r="OLW8" s="84"/>
      <c r="ONF8" s="84"/>
      <c r="OOO8" s="84"/>
      <c r="OPX8" s="84"/>
      <c r="ORG8" s="84"/>
      <c r="OSP8" s="84"/>
      <c r="OTY8" s="84"/>
      <c r="OVH8" s="84"/>
      <c r="OWQ8" s="84"/>
      <c r="OXZ8" s="84"/>
      <c r="OZI8" s="84"/>
      <c r="PAR8" s="84"/>
      <c r="PCA8" s="84"/>
      <c r="PDJ8" s="84"/>
      <c r="PES8" s="84"/>
      <c r="PGB8" s="84"/>
      <c r="PHK8" s="84"/>
      <c r="PIT8" s="84"/>
      <c r="PKC8" s="84"/>
      <c r="PLL8" s="84"/>
      <c r="PMU8" s="84"/>
      <c r="POD8" s="84"/>
      <c r="PPM8" s="84"/>
      <c r="PQV8" s="84"/>
      <c r="PSE8" s="84"/>
      <c r="PTN8" s="84"/>
      <c r="PUW8" s="84"/>
      <c r="PWF8" s="84"/>
      <c r="PXO8" s="84"/>
      <c r="PYX8" s="84"/>
      <c r="QAG8" s="84"/>
      <c r="QBP8" s="84"/>
      <c r="QCY8" s="84"/>
      <c r="QEH8" s="84"/>
      <c r="QFQ8" s="84"/>
      <c r="QGZ8" s="84"/>
      <c r="QII8" s="84"/>
      <c r="QJR8" s="84"/>
      <c r="QLA8" s="84"/>
      <c r="QMJ8" s="84"/>
      <c r="QNS8" s="84"/>
      <c r="QPB8" s="84"/>
      <c r="QQK8" s="84"/>
      <c r="QRT8" s="84"/>
      <c r="QTC8" s="84"/>
      <c r="QUL8" s="84"/>
      <c r="QVU8" s="84"/>
      <c r="QXD8" s="84"/>
      <c r="QYM8" s="84"/>
      <c r="QZV8" s="84"/>
      <c r="RBE8" s="84"/>
      <c r="RCN8" s="84"/>
      <c r="RDW8" s="84"/>
      <c r="RFF8" s="84"/>
      <c r="RGO8" s="84"/>
      <c r="RHX8" s="84"/>
      <c r="RJG8" s="84"/>
      <c r="RKP8" s="84"/>
      <c r="RLY8" s="84"/>
      <c r="RNH8" s="84"/>
      <c r="ROQ8" s="84"/>
      <c r="RPZ8" s="84"/>
      <c r="RRI8" s="84"/>
      <c r="RSR8" s="84"/>
      <c r="RUA8" s="84"/>
      <c r="RVJ8" s="84"/>
      <c r="RWS8" s="84"/>
      <c r="RYB8" s="84"/>
      <c r="RZK8" s="84"/>
      <c r="SAT8" s="84"/>
      <c r="SCC8" s="84"/>
      <c r="SDL8" s="84"/>
      <c r="SEU8" s="84"/>
      <c r="SGD8" s="84"/>
      <c r="SHM8" s="84"/>
      <c r="SIV8" s="84"/>
      <c r="SKE8" s="84"/>
      <c r="SLN8" s="84"/>
      <c r="SMW8" s="84"/>
      <c r="SOF8" s="84"/>
      <c r="SPO8" s="84"/>
      <c r="SQX8" s="84"/>
      <c r="SSG8" s="84"/>
      <c r="STP8" s="84"/>
      <c r="SUY8" s="84"/>
      <c r="SWH8" s="84"/>
      <c r="SXQ8" s="84"/>
      <c r="SYZ8" s="84"/>
      <c r="TAI8" s="84"/>
      <c r="TBR8" s="84"/>
      <c r="TDA8" s="84"/>
      <c r="TEJ8" s="84"/>
      <c r="TFS8" s="84"/>
      <c r="THB8" s="84"/>
      <c r="TIK8" s="84"/>
      <c r="TJT8" s="84"/>
      <c r="TLC8" s="84"/>
      <c r="TML8" s="84"/>
      <c r="TNU8" s="84"/>
      <c r="TPD8" s="84"/>
      <c r="TQM8" s="84"/>
      <c r="TRV8" s="84"/>
      <c r="TTE8" s="84"/>
      <c r="TUN8" s="84"/>
      <c r="TVW8" s="84"/>
      <c r="TXF8" s="84"/>
      <c r="TYO8" s="84"/>
      <c r="TZX8" s="84"/>
      <c r="UBG8" s="84"/>
      <c r="UCP8" s="84"/>
      <c r="UDY8" s="84"/>
      <c r="UFH8" s="84"/>
      <c r="UGQ8" s="84"/>
      <c r="UHZ8" s="84"/>
      <c r="UJI8" s="84"/>
      <c r="UKR8" s="84"/>
      <c r="UMA8" s="84"/>
      <c r="UNJ8" s="84"/>
      <c r="UOS8" s="84"/>
      <c r="UQB8" s="84"/>
      <c r="URK8" s="84"/>
      <c r="UST8" s="84"/>
      <c r="UUC8" s="84"/>
      <c r="UVL8" s="84"/>
      <c r="UWU8" s="84"/>
      <c r="UYD8" s="84"/>
      <c r="UZM8" s="84"/>
      <c r="VAV8" s="84"/>
      <c r="VCE8" s="84"/>
      <c r="VDN8" s="84"/>
      <c r="VEW8" s="84"/>
      <c r="VGF8" s="84"/>
      <c r="VHO8" s="84"/>
      <c r="VIX8" s="84"/>
      <c r="VKG8" s="84"/>
      <c r="VLP8" s="84"/>
      <c r="VMY8" s="84"/>
      <c r="VOH8" s="84"/>
      <c r="VPQ8" s="84"/>
      <c r="VQZ8" s="84"/>
      <c r="VSI8" s="84"/>
      <c r="VTR8" s="84"/>
      <c r="VVA8" s="84"/>
      <c r="VWJ8" s="84"/>
      <c r="VXS8" s="84"/>
      <c r="VZB8" s="84"/>
      <c r="WAK8" s="84"/>
      <c r="WBT8" s="84"/>
      <c r="WDC8" s="84"/>
      <c r="WEL8" s="84"/>
      <c r="WFU8" s="84"/>
      <c r="WHD8" s="84"/>
      <c r="WIM8" s="84"/>
      <c r="WJV8" s="84"/>
      <c r="WLE8" s="84"/>
      <c r="WMN8" s="84"/>
      <c r="WNW8" s="84"/>
      <c r="WPF8" s="84"/>
      <c r="WQO8" s="84"/>
      <c r="WRX8" s="84"/>
      <c r="WTG8" s="84"/>
      <c r="WUP8" s="84"/>
      <c r="WVY8" s="84"/>
      <c r="WXH8" s="84"/>
      <c r="WYQ8" s="84"/>
      <c r="WZZ8" s="84"/>
      <c r="XBI8" s="84"/>
      <c r="XCR8" s="84"/>
      <c r="XEA8" s="84"/>
    </row>
    <row r="9" spans="1:990 1025:2040 2075:3055 3090:4070 4105:5120 5155:6135 6170:7150 7185:8165 8200:9215 9250:10230 10265:11245 11280:12260 12295:13310 13345:14325 14360:15340 15375:16355" s="83" customFormat="1" ht="12.75">
      <c r="A9" s="84" t="s">
        <v>69</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2.2934358763323281</v>
      </c>
      <c r="AM9" s="29">
        <f>('Real QGDP by sector VA'!AM9/'Real QGDP by sector VA'!AI9-1)*100</f>
        <v>2.3862398429374654</v>
      </c>
      <c r="AN9" s="29">
        <f>('Real QGDP by sector VA'!AN9/'Real QGDP by sector VA'!AJ9-1)*100</f>
        <v>3.7485314575946838E-2</v>
      </c>
      <c r="AO9" s="29">
        <f>('Real QGDP by sector VA'!AO9/'Real QGDP by sector VA'!AK9-1)*100</f>
        <v>0.15184130448000488</v>
      </c>
      <c r="AP9" s="29">
        <f>('Real QGDP by sector VA'!AP9/'Real QGDP by sector VA'!AL9-1)*100</f>
        <v>1.7785774532295573</v>
      </c>
      <c r="AQ9" s="29">
        <f>('Real QGDP by sector VA'!AQ9/'Real QGDP by sector VA'!AM9-1)*100</f>
        <v>3.1632581970140849</v>
      </c>
      <c r="AR9" s="29">
        <f>('Real QGDP by sector VA'!AR9/'Real QGDP by sector VA'!AN9-1)*100</f>
        <v>3.6879504903868376</v>
      </c>
      <c r="AS9" s="95" t="s">
        <v>68</v>
      </c>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row>
    <row r="10" spans="1:990 1025:2040 2075:3055 3090:4070 4105:5120 5155:6135 6170:7150 7185:8165 8200:9215 9250:10230 10265:11245 11280:12260 12295:13310 13345:14325 14360:15340 15375:16355" s="83" customFormat="1" ht="12.75">
      <c r="A10" s="96" t="s">
        <v>71</v>
      </c>
      <c r="B10" s="149" t="s">
        <v>19</v>
      </c>
      <c r="C10" s="149" t="s">
        <v>19</v>
      </c>
      <c r="D10" s="149" t="s">
        <v>19</v>
      </c>
      <c r="E10" s="149" t="s">
        <v>19</v>
      </c>
      <c r="F10" s="149">
        <f>('Real QGDP by sector VA'!F10/'Real QGDP by sector VA'!B10-1)*100</f>
        <v>5.2889148112094553</v>
      </c>
      <c r="G10" s="149">
        <f>('Real QGDP by sector VA'!G10/'Real QGDP by sector VA'!C10-1)*100</f>
        <v>2.6941321846168709</v>
      </c>
      <c r="H10" s="149">
        <f>('Real QGDP by sector VA'!H10/'Real QGDP by sector VA'!D10-1)*100</f>
        <v>4.6933262412343302</v>
      </c>
      <c r="I10" s="149">
        <f>('Real QGDP by sector VA'!I10/'Real QGDP by sector VA'!E10-1)*100</f>
        <v>19.473187317511218</v>
      </c>
      <c r="J10" s="149">
        <f>('Real QGDP by sector VA'!J10/'Real QGDP by sector VA'!F10-1)*100</f>
        <v>5.5891446959920765</v>
      </c>
      <c r="K10" s="149">
        <f>('Real QGDP by sector VA'!K10/'Real QGDP by sector VA'!G10-1)*100</f>
        <v>6.1228016570533228</v>
      </c>
      <c r="L10" s="149">
        <f>('Real QGDP by sector VA'!L10/'Real QGDP by sector VA'!H10-1)*100</f>
        <v>6.9254886412899452</v>
      </c>
      <c r="M10" s="149">
        <f>('Real QGDP by sector VA'!M10/'Real QGDP by sector VA'!I10-1)*100</f>
        <v>7.2261385875281414</v>
      </c>
      <c r="N10" s="149">
        <f>('Real QGDP by sector VA'!N10/'Real QGDP by sector VA'!J10-1)*100</f>
        <v>-0.6995255979302728</v>
      </c>
      <c r="O10" s="149">
        <f>('Real QGDP by sector VA'!O10/'Real QGDP by sector VA'!K10-1)*100</f>
        <v>-3.2170893647108456</v>
      </c>
      <c r="P10" s="149">
        <f>('Real QGDP by sector VA'!P10/'Real QGDP by sector VA'!L10-1)*100</f>
        <v>-5.4819604577428738</v>
      </c>
      <c r="Q10" s="149">
        <f>('Real QGDP by sector VA'!Q10/'Real QGDP by sector VA'!M10-1)*100</f>
        <v>-4.8185105078099033</v>
      </c>
      <c r="R10" s="149">
        <f>('Real QGDP by sector VA'!R10/'Real QGDP by sector VA'!N10-1)*100</f>
        <v>-1.7273078523877494</v>
      </c>
      <c r="S10" s="149">
        <f>('Real QGDP by sector VA'!S10/'Real QGDP by sector VA'!O10-1)*100</f>
        <v>0.66870135971262012</v>
      </c>
      <c r="T10" s="149">
        <f>('Real QGDP by sector VA'!T10/'Real QGDP by sector VA'!P10-1)*100</f>
        <v>2.3604372119440553</v>
      </c>
      <c r="U10" s="149">
        <f>('Real QGDP by sector VA'!U10/'Real QGDP by sector VA'!Q10-1)*100</f>
        <v>5.3676882451276109</v>
      </c>
      <c r="V10" s="149">
        <f>('Real QGDP by sector VA'!V10/'Real QGDP by sector VA'!R10-1)*100</f>
        <v>-1.5558800007386964E-2</v>
      </c>
      <c r="W10" s="149">
        <f>('Real QGDP by sector VA'!W10/'Real QGDP by sector VA'!S10-1)*100</f>
        <v>0.27979509659090684</v>
      </c>
      <c r="X10" s="149">
        <f>('Real QGDP by sector VA'!X10/'Real QGDP by sector VA'!T10-1)*100</f>
        <v>-1.0198051589399681</v>
      </c>
      <c r="Y10" s="149">
        <f>('Real QGDP by sector VA'!Y10/'Real QGDP by sector VA'!U10-1)*100</f>
        <v>-5.0402447465380913</v>
      </c>
      <c r="Z10" s="149">
        <f>('Real QGDP by sector VA'!Z10/'Real QGDP by sector VA'!V10-1)*100</f>
        <v>-1.5652644551528483</v>
      </c>
      <c r="AA10" s="149">
        <f>('Real QGDP by sector VA'!AA10/'Real QGDP by sector VA'!W10-1)*100</f>
        <v>-6.2323622919489789</v>
      </c>
      <c r="AB10" s="149">
        <f>('Real QGDP by sector VA'!AB10/'Real QGDP by sector VA'!X10-1)*100</f>
        <v>-11.303771630788207</v>
      </c>
      <c r="AC10" s="149">
        <f>('Real QGDP by sector VA'!AC10/'Real QGDP by sector VA'!Y10-1)*100</f>
        <v>-11.67538295479198</v>
      </c>
      <c r="AD10" s="149">
        <f>('Real QGDP by sector VA'!AD10/'Real QGDP by sector VA'!Z10-1)*100</f>
        <v>-6.1267817778156486</v>
      </c>
      <c r="AE10" s="149">
        <f>('Real QGDP by sector VA'!AE10/'Real QGDP by sector VA'!AA10-1)*100</f>
        <v>0.77352008807280992</v>
      </c>
      <c r="AF10" s="149">
        <f>('Real QGDP by sector VA'!AF10/'Real QGDP by sector VA'!AB10-1)*100</f>
        <v>8.5472554829019831</v>
      </c>
      <c r="AG10" s="149">
        <f>('Real QGDP by sector VA'!AG10/'Real QGDP by sector VA'!AC10-1)*100</f>
        <v>11.406364518404089</v>
      </c>
      <c r="AH10" s="149">
        <f>('Real QGDP by sector VA'!AH10/'Real QGDP by sector VA'!AD10-1)*100</f>
        <v>10.822172063527091</v>
      </c>
      <c r="AI10" s="149">
        <f>('Real QGDP by sector VA'!AI10/'Real QGDP by sector VA'!AE10-1)*100</f>
        <v>9.9825597402099611</v>
      </c>
      <c r="AJ10" s="149">
        <f>('Real QGDP by sector VA'!AJ10/'Real QGDP by sector VA'!AF10-1)*100</f>
        <v>10.816833219898502</v>
      </c>
      <c r="AK10" s="149">
        <f>('Real QGDP by sector VA'!AK10/'Real QGDP by sector VA'!AG10-1)*100</f>
        <v>5.5357879712263136</v>
      </c>
      <c r="AL10" s="149">
        <f>('Real QGDP by sector VA'!AL10/'Real QGDP by sector VA'!AH10-1)*100</f>
        <v>3.3393915532456742</v>
      </c>
      <c r="AM10" s="149">
        <f>('Real QGDP by sector VA'!AM10/'Real QGDP by sector VA'!AI10-1)*100</f>
        <v>2.6606259154022371</v>
      </c>
      <c r="AN10" s="149">
        <f>('Real QGDP by sector VA'!AN10/'Real QGDP by sector VA'!AJ10-1)*100</f>
        <v>0.42446836522125331</v>
      </c>
      <c r="AO10" s="149">
        <f>('Real QGDP by sector VA'!AO10/'Real QGDP by sector VA'!AK10-1)*100</f>
        <v>3.4856482362489727</v>
      </c>
      <c r="AP10" s="149">
        <f>('Real QGDP by sector VA'!AP10/'Real QGDP by sector VA'!AL10-1)*100</f>
        <v>3.2056555196861236</v>
      </c>
      <c r="AQ10" s="149">
        <f>('Real QGDP by sector VA'!AQ10/'Real QGDP by sector VA'!AM10-1)*100</f>
        <v>3.9891836413810777</v>
      </c>
      <c r="AR10" s="149">
        <f>('Real QGDP by sector VA'!AR10/'Real QGDP by sector VA'!AN10-1)*100</f>
        <v>4.4961701178762858</v>
      </c>
      <c r="AS10" s="97" t="s">
        <v>70</v>
      </c>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row>
    <row r="11" spans="1:990 1025:2040 2075:3055 3090:4070 4105:5120 5155:6135 6170:7150 7185:8165 8200:9215 9250:10230 10265:11245 11280:12260 12295:13310 13345:14325 14360:15340 15375:16355" s="83" customFormat="1" ht="12.75">
      <c r="A11" s="84" t="s">
        <v>52</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85" t="s">
        <v>53</v>
      </c>
    </row>
    <row r="12" spans="1:990 1025:2040 2075:3055 3090:4070 4105:5120 5155:6135 6170:7150 7185:8165 8200:9215 9250:10230 10265:11245 11280:12260 12295:13310 13345:14325 14360:15340 15375:16355" s="83" customFormat="1" ht="12.7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101" t="s">
        <v>24</v>
      </c>
    </row>
    <row r="13" spans="1:990 1025:2040 2075:3055 3090:4070 4105:5120 5155:6135 6170:7150 7185:8165 8200:9215 9250:10230 10265:11245 11280:12260 12295:13310 13345:14325 14360:15340 15375:16355">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row>
    <row r="14" spans="1:990 1025:2040 2075:3055 3090:4070 4105:5120 5155:6135 6170:7150 7185:8165 8200:9215 9250:10230 10265:11245 11280:12260 12295:13310 13345:14325 14360:15340 15375:16355" customFormat="1" ht="15">
      <c r="A14" s="176" t="s">
        <v>148</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175" t="s">
        <v>150</v>
      </c>
    </row>
    <row r="15" spans="1:990 1025:2040 2075:3055 3090:4070 4105:5120 5155:6135 6170:7150 7185:8165 8200:9215 9250:10230 10265:11245 11280:12260 12295:13310 13345:14325 14360:15340 15375:16355">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row>
    <row r="16" spans="1:990 1025:2040 2075:3055 3090:4070 4105:5120 5155:6135 6170:7150 7185:8165 8200:9215 9250:10230 10265:11245 11280:12260 12295:13310 13345:14325 14360:15340 15375:16355">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row>
    <row r="17" spans="6:44">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row>
    <row r="18" spans="6:44">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row>
    <row r="19" spans="6:44">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row>
    <row r="20" spans="6:44">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row>
    <row r="21" spans="6:44">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row>
    <row r="22" spans="6:44">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row>
    <row r="23" spans="6:44">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row>
    <row r="24" spans="6:44">
      <c r="F24" s="98"/>
    </row>
    <row r="25" spans="6:44">
      <c r="F25" s="98"/>
    </row>
    <row r="26" spans="6:44">
      <c r="F26" s="98"/>
    </row>
  </sheetData>
  <hyperlinks>
    <hyperlink ref="A14" location="Index!A1" display="Back to main page" xr:uid="{D7AFE291-7166-44E2-AD6B-29FB5F4D5143}"/>
    <hyperlink ref="AS14" location="Index!A1" display="العودة الى الصفحة الرئيسية" xr:uid="{6FA2AE42-38DA-4595-8193-595B6F313B39}"/>
  </hyperlinks>
  <pageMargins left="0.7" right="0.7" top="0.75" bottom="0.75" header="0.3" footer="0.3"/>
  <headerFooter>
    <oddFooter>&amp;L_x000D_&amp;1#&amp;"Calibri"&amp;11&amp;K000000 This document is classified as Open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EA30"/>
  <sheetViews>
    <sheetView showGridLines="0" zoomScale="95" zoomScaleNormal="95" workbookViewId="0">
      <pane xSplit="1" topLeftCell="AD1" activePane="topRight" state="frozen"/>
      <selection activeCell="AH27" sqref="AH27"/>
      <selection pane="topRight" activeCell="AL5" sqref="AL5:AO5"/>
    </sheetView>
  </sheetViews>
  <sheetFormatPr defaultColWidth="8.85546875" defaultRowHeight="14.25"/>
  <cols>
    <col min="1" max="1" width="50.5703125" style="45" customWidth="1"/>
    <col min="2" max="44" width="8.85546875" style="45"/>
    <col min="45" max="45" width="50.5703125" style="45" customWidth="1"/>
    <col min="46" max="16384" width="8.85546875" style="45"/>
  </cols>
  <sheetData>
    <row r="1" spans="1:990 1025:2040 2075:3055 3090:4070 4105:5120 5155:6135 6170:7150 7185:8165 8200:9215 9250:10230 10265:11245 11280:12260 12295:13310 13345:14325 14360:15340 15375:16355" ht="110.45" customHeight="1"/>
    <row r="2" spans="1:990 1025:2040 2075:3055 3090:4070 4105:5120 5155:6135 6170:7150 7185:8165 8200:9215 9250:10230 10265:11245 11280:12260 12295:13310 13345:14325 14360:15340 15375:16355"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2"/>
    </row>
    <row r="3" spans="1:990 1025:2040 2075:3055 3090:4070 4105:5120 5155:6135 6170:7150 7185:8165 8200:9215 9250:10230 10265:11245 11280:12260 12295:13310 13345:14325 14360:15340 15375:16355" s="56" customFormat="1" ht="80.25" customHeight="1">
      <c r="A3" s="174" t="s">
        <v>136</v>
      </c>
      <c r="B3" s="120"/>
      <c r="D3" s="120"/>
      <c r="E3" s="120"/>
      <c r="G3" s="120"/>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71"/>
      <c r="AR3" s="171"/>
      <c r="AS3" s="189" t="s">
        <v>137</v>
      </c>
    </row>
    <row r="4" spans="1:990 1025:2040 2075:3055 3090:4070 4105:5120 5155:6135 6170:7150 7185:8165 8200:9215 9250:10230 10265:11245 11280:12260 12295:13310 13345:14325 14360:15340 15375:16355"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80" t="s">
        <v>26</v>
      </c>
    </row>
    <row r="5" spans="1:990 1025:2040 2075:3055 3090:4070 4105:5120 5155:6135 6170:7150 7185:8165 8200:9215 9250:10230 10265:11245 11280:12260 12295:13310 13345:14325 14360:15340 15375:16355" s="64" customFormat="1" ht="12.75">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47" t="s">
        <v>73</v>
      </c>
    </row>
    <row r="6" spans="1:990 1025:2040 2075:3055 3090:4070 4105:5120 5155:6135 6170:7150 7185:8165 8200:9215 9250:10230 10265:11245 11280:12260 12295:13310 13345:14325 14360:15340 15375:16355" s="58" customFormat="1" ht="12.75">
      <c r="A6" s="72" t="s">
        <v>63</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-0.59964194652707414</v>
      </c>
      <c r="AM6" s="26">
        <f>('Real QGDP by sector VA'!AM6/'Real QGDP by sector VA'!AL6-1)*100</f>
        <v>3.1531124845431302</v>
      </c>
      <c r="AN6" s="26">
        <f>('Real QGDP by sector VA'!AN6/'Real QGDP by sector VA'!AM6-1)*100</f>
        <v>1.9646116140539238</v>
      </c>
      <c r="AO6" s="26">
        <f>('Real QGDP by sector VA'!AO6/'Real QGDP by sector VA'!AN6-1)*100</f>
        <v>-1.6836959688544373</v>
      </c>
      <c r="AP6" s="26">
        <f>('Real QGDP by sector VA'!AP6/'Real QGDP by sector VA'!AO6-1)*100</f>
        <v>-0.47121410114362439</v>
      </c>
      <c r="AQ6" s="26">
        <f>('Real QGDP by sector VA'!AQ6/'Real QGDP by sector VA'!AP6-1)*100</f>
        <v>3.6698120649022004</v>
      </c>
      <c r="AR6" s="26">
        <f>('Real QGDP by sector VA'!AR6/'Real QGDP by sector VA'!AQ6-1)*100</f>
        <v>2.5560026841542127</v>
      </c>
      <c r="AS6" s="74" t="s">
        <v>62</v>
      </c>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row>
    <row r="7" spans="1:990 1025:2040 2075:3055 3090:4070 4105:5120 5155:6135 6170:7150 7185:8165 8200:9215 9250:10230 10265:11245 11280:12260 12295:13310 13345:14325 14360:15340 15375:16355" s="68" customFormat="1" ht="16.5" customHeight="1">
      <c r="A7" s="48" t="s">
        <v>65</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-1.739141134866673</v>
      </c>
      <c r="AM7" s="29">
        <f>('Real QGDP by sector VA'!AM7/'Real QGDP by sector VA'!AL7-1)*100</f>
        <v>6.0632128729981805</v>
      </c>
      <c r="AN7" s="29">
        <f>('Real QGDP by sector VA'!AN7/'Real QGDP by sector VA'!AM7-1)*100</f>
        <v>1.0229944869923679</v>
      </c>
      <c r="AO7" s="29">
        <f>('Real QGDP by sector VA'!AO7/'Real QGDP by sector VA'!AN7-1)*100</f>
        <v>10.737866374333539</v>
      </c>
      <c r="AP7" s="29">
        <f>('Real QGDP by sector VA'!AP7/'Real QGDP by sector VA'!AO7-1)*100</f>
        <v>-7.5784115636019722</v>
      </c>
      <c r="AQ7" s="29">
        <f>('Real QGDP by sector VA'!AQ7/'Real QGDP by sector VA'!AP7-1)*100</f>
        <v>9.6480148306836711</v>
      </c>
      <c r="AR7" s="29">
        <f>('Real QGDP by sector VA'!AR7/'Real QGDP by sector VA'!AQ7-1)*100</f>
        <v>-0.56724779310852735</v>
      </c>
      <c r="AS7" s="77" t="s">
        <v>64</v>
      </c>
      <c r="CB7" s="48"/>
      <c r="DK7" s="48"/>
      <c r="ET7" s="48"/>
      <c r="GC7" s="48"/>
      <c r="HL7" s="48"/>
      <c r="IU7" s="48"/>
      <c r="KD7" s="48"/>
      <c r="LM7" s="48"/>
      <c r="MV7" s="48"/>
      <c r="OE7" s="48"/>
      <c r="PN7" s="48"/>
      <c r="QW7" s="48"/>
      <c r="SF7" s="48"/>
      <c r="TO7" s="48"/>
      <c r="UX7" s="48"/>
      <c r="WG7" s="48"/>
      <c r="XP7" s="48"/>
      <c r="YY7" s="48"/>
      <c r="AAH7" s="48"/>
      <c r="ABQ7" s="48"/>
      <c r="ACZ7" s="48"/>
      <c r="AEI7" s="48"/>
      <c r="AFR7" s="48"/>
      <c r="AHA7" s="48"/>
      <c r="AIJ7" s="48"/>
      <c r="AJS7" s="48"/>
      <c r="ALB7" s="48"/>
      <c r="AMK7" s="48"/>
      <c r="ANT7" s="48"/>
      <c r="APC7" s="48"/>
      <c r="AQL7" s="48"/>
      <c r="ARU7" s="48"/>
      <c r="ATD7" s="48"/>
      <c r="AUM7" s="48"/>
      <c r="AVV7" s="48"/>
      <c r="AXE7" s="48"/>
      <c r="AYN7" s="48"/>
      <c r="AZW7" s="48"/>
      <c r="BBF7" s="48"/>
      <c r="BCO7" s="48"/>
      <c r="BDX7" s="48"/>
      <c r="BFG7" s="48"/>
      <c r="BGP7" s="48"/>
      <c r="BHY7" s="48"/>
      <c r="BJH7" s="48"/>
      <c r="BKQ7" s="48"/>
      <c r="BLZ7" s="48"/>
      <c r="BNI7" s="48"/>
      <c r="BOR7" s="48"/>
      <c r="BQA7" s="48"/>
      <c r="BRJ7" s="48"/>
      <c r="BSS7" s="48"/>
      <c r="BUB7" s="48"/>
      <c r="BVK7" s="48"/>
      <c r="BWT7" s="48"/>
      <c r="BYC7" s="48"/>
      <c r="BZL7" s="48"/>
      <c r="CAU7" s="48"/>
      <c r="CCD7" s="48"/>
      <c r="CDM7" s="48"/>
      <c r="CEV7" s="48"/>
      <c r="CGE7" s="48"/>
      <c r="CHN7" s="48"/>
      <c r="CIW7" s="48"/>
      <c r="CKF7" s="48"/>
      <c r="CLO7" s="48"/>
      <c r="CMX7" s="48"/>
      <c r="COG7" s="48"/>
      <c r="CPP7" s="48"/>
      <c r="CQY7" s="48"/>
      <c r="CSH7" s="48"/>
      <c r="CTQ7" s="48"/>
      <c r="CUZ7" s="48"/>
      <c r="CWI7" s="48"/>
      <c r="CXR7" s="48"/>
      <c r="CZA7" s="48"/>
      <c r="DAJ7" s="48"/>
      <c r="DBS7" s="48"/>
      <c r="DDB7" s="48"/>
      <c r="DEK7" s="48"/>
      <c r="DFT7" s="48"/>
      <c r="DHC7" s="48"/>
      <c r="DIL7" s="48"/>
      <c r="DJU7" s="48"/>
      <c r="DLD7" s="48"/>
      <c r="DMM7" s="48"/>
      <c r="DNV7" s="48"/>
      <c r="DPE7" s="48"/>
      <c r="DQN7" s="48"/>
      <c r="DRW7" s="48"/>
      <c r="DTF7" s="48"/>
      <c r="DUO7" s="48"/>
      <c r="DVX7" s="48"/>
      <c r="DXG7" s="48"/>
      <c r="DYP7" s="48"/>
      <c r="DZY7" s="48"/>
      <c r="EBH7" s="48"/>
      <c r="ECQ7" s="48"/>
      <c r="EDZ7" s="48"/>
      <c r="EFI7" s="48"/>
      <c r="EGR7" s="48"/>
      <c r="EIA7" s="48"/>
      <c r="EJJ7" s="48"/>
      <c r="EKS7" s="48"/>
      <c r="EMB7" s="48"/>
      <c r="ENK7" s="48"/>
      <c r="EOT7" s="48"/>
      <c r="EQC7" s="48"/>
      <c r="ERL7" s="48"/>
      <c r="ESU7" s="48"/>
      <c r="EUD7" s="48"/>
      <c r="EVM7" s="48"/>
      <c r="EWV7" s="48"/>
      <c r="EYE7" s="48"/>
      <c r="EZN7" s="48"/>
      <c r="FAW7" s="48"/>
      <c r="FCF7" s="48"/>
      <c r="FDO7" s="48"/>
      <c r="FEX7" s="48"/>
      <c r="FGG7" s="48"/>
      <c r="FHP7" s="48"/>
      <c r="FIY7" s="48"/>
      <c r="FKH7" s="48"/>
      <c r="FLQ7" s="48"/>
      <c r="FMZ7" s="48"/>
      <c r="FOI7" s="48"/>
      <c r="FPR7" s="48"/>
      <c r="FRA7" s="48"/>
      <c r="FSJ7" s="48"/>
      <c r="FTS7" s="48"/>
      <c r="FVB7" s="48"/>
      <c r="FWK7" s="48"/>
      <c r="FXT7" s="48"/>
      <c r="FZC7" s="48"/>
      <c r="GAL7" s="48"/>
      <c r="GBU7" s="48"/>
      <c r="GDD7" s="48"/>
      <c r="GEM7" s="48"/>
      <c r="GFV7" s="48"/>
      <c r="GHE7" s="48"/>
      <c r="GIN7" s="48"/>
      <c r="GJW7" s="48"/>
      <c r="GLF7" s="48"/>
      <c r="GMO7" s="48"/>
      <c r="GNX7" s="48"/>
      <c r="GPG7" s="48"/>
      <c r="GQP7" s="48"/>
      <c r="GRY7" s="48"/>
      <c r="GTH7" s="48"/>
      <c r="GUQ7" s="48"/>
      <c r="GVZ7" s="48"/>
      <c r="GXI7" s="48"/>
      <c r="GYR7" s="48"/>
      <c r="HAA7" s="48"/>
      <c r="HBJ7" s="48"/>
      <c r="HCS7" s="48"/>
      <c r="HEB7" s="48"/>
      <c r="HFK7" s="48"/>
      <c r="HGT7" s="48"/>
      <c r="HIC7" s="48"/>
      <c r="HJL7" s="48"/>
      <c r="HKU7" s="48"/>
      <c r="HMD7" s="48"/>
      <c r="HNM7" s="48"/>
      <c r="HOV7" s="48"/>
      <c r="HQE7" s="48"/>
      <c r="HRN7" s="48"/>
      <c r="HSW7" s="48"/>
      <c r="HUF7" s="48"/>
      <c r="HVO7" s="48"/>
      <c r="HWX7" s="48"/>
      <c r="HYG7" s="48"/>
      <c r="HZP7" s="48"/>
      <c r="IAY7" s="48"/>
      <c r="ICH7" s="48"/>
      <c r="IDQ7" s="48"/>
      <c r="IEZ7" s="48"/>
      <c r="IGI7" s="48"/>
      <c r="IHR7" s="48"/>
      <c r="IJA7" s="48"/>
      <c r="IKJ7" s="48"/>
      <c r="ILS7" s="48"/>
      <c r="INB7" s="48"/>
      <c r="IOK7" s="48"/>
      <c r="IPT7" s="48"/>
      <c r="IRC7" s="48"/>
      <c r="ISL7" s="48"/>
      <c r="ITU7" s="48"/>
      <c r="IVD7" s="48"/>
      <c r="IWM7" s="48"/>
      <c r="IXV7" s="48"/>
      <c r="IZE7" s="48"/>
      <c r="JAN7" s="48"/>
      <c r="JBW7" s="48"/>
      <c r="JDF7" s="48"/>
      <c r="JEO7" s="48"/>
      <c r="JFX7" s="48"/>
      <c r="JHG7" s="48"/>
      <c r="JIP7" s="48"/>
      <c r="JJY7" s="48"/>
      <c r="JLH7" s="48"/>
      <c r="JMQ7" s="48"/>
      <c r="JNZ7" s="48"/>
      <c r="JPI7" s="48"/>
      <c r="JQR7" s="48"/>
      <c r="JSA7" s="48"/>
      <c r="JTJ7" s="48"/>
      <c r="JUS7" s="48"/>
      <c r="JWB7" s="48"/>
      <c r="JXK7" s="48"/>
      <c r="JYT7" s="48"/>
      <c r="KAC7" s="48"/>
      <c r="KBL7" s="48"/>
      <c r="KCU7" s="48"/>
      <c r="KED7" s="48"/>
      <c r="KFM7" s="48"/>
      <c r="KGV7" s="48"/>
      <c r="KIE7" s="48"/>
      <c r="KJN7" s="48"/>
      <c r="KKW7" s="48"/>
      <c r="KMF7" s="48"/>
      <c r="KNO7" s="48"/>
      <c r="KOX7" s="48"/>
      <c r="KQG7" s="48"/>
      <c r="KRP7" s="48"/>
      <c r="KSY7" s="48"/>
      <c r="KUH7" s="48"/>
      <c r="KVQ7" s="48"/>
      <c r="KWZ7" s="48"/>
      <c r="KYI7" s="48"/>
      <c r="KZR7" s="48"/>
      <c r="LBA7" s="48"/>
      <c r="LCJ7" s="48"/>
      <c r="LDS7" s="48"/>
      <c r="LFB7" s="48"/>
      <c r="LGK7" s="48"/>
      <c r="LHT7" s="48"/>
      <c r="LJC7" s="48"/>
      <c r="LKL7" s="48"/>
      <c r="LLU7" s="48"/>
      <c r="LND7" s="48"/>
      <c r="LOM7" s="48"/>
      <c r="LPV7" s="48"/>
      <c r="LRE7" s="48"/>
      <c r="LSN7" s="48"/>
      <c r="LTW7" s="48"/>
      <c r="LVF7" s="48"/>
      <c r="LWO7" s="48"/>
      <c r="LXX7" s="48"/>
      <c r="LZG7" s="48"/>
      <c r="MAP7" s="48"/>
      <c r="MBY7" s="48"/>
      <c r="MDH7" s="48"/>
      <c r="MEQ7" s="48"/>
      <c r="MFZ7" s="48"/>
      <c r="MHI7" s="48"/>
      <c r="MIR7" s="48"/>
      <c r="MKA7" s="48"/>
      <c r="MLJ7" s="48"/>
      <c r="MMS7" s="48"/>
      <c r="MOB7" s="48"/>
      <c r="MPK7" s="48"/>
      <c r="MQT7" s="48"/>
      <c r="MSC7" s="48"/>
      <c r="MTL7" s="48"/>
      <c r="MUU7" s="48"/>
      <c r="MWD7" s="48"/>
      <c r="MXM7" s="48"/>
      <c r="MYV7" s="48"/>
      <c r="NAE7" s="48"/>
      <c r="NBN7" s="48"/>
      <c r="NCW7" s="48"/>
      <c r="NEF7" s="48"/>
      <c r="NFO7" s="48"/>
      <c r="NGX7" s="48"/>
      <c r="NIG7" s="48"/>
      <c r="NJP7" s="48"/>
      <c r="NKY7" s="48"/>
      <c r="NMH7" s="48"/>
      <c r="NNQ7" s="48"/>
      <c r="NOZ7" s="48"/>
      <c r="NQI7" s="48"/>
      <c r="NRR7" s="48"/>
      <c r="NTA7" s="48"/>
      <c r="NUJ7" s="48"/>
      <c r="NVS7" s="48"/>
      <c r="NXB7" s="48"/>
      <c r="NYK7" s="48"/>
      <c r="NZT7" s="48"/>
      <c r="OBC7" s="48"/>
      <c r="OCL7" s="48"/>
      <c r="ODU7" s="48"/>
      <c r="OFD7" s="48"/>
      <c r="OGM7" s="48"/>
      <c r="OHV7" s="48"/>
      <c r="OJE7" s="48"/>
      <c r="OKN7" s="48"/>
      <c r="OLW7" s="48"/>
      <c r="ONF7" s="48"/>
      <c r="OOO7" s="48"/>
      <c r="OPX7" s="48"/>
      <c r="ORG7" s="48"/>
      <c r="OSP7" s="48"/>
      <c r="OTY7" s="48"/>
      <c r="OVH7" s="48"/>
      <c r="OWQ7" s="48"/>
      <c r="OXZ7" s="48"/>
      <c r="OZI7" s="48"/>
      <c r="PAR7" s="48"/>
      <c r="PCA7" s="48"/>
      <c r="PDJ7" s="48"/>
      <c r="PES7" s="48"/>
      <c r="PGB7" s="48"/>
      <c r="PHK7" s="48"/>
      <c r="PIT7" s="48"/>
      <c r="PKC7" s="48"/>
      <c r="PLL7" s="48"/>
      <c r="PMU7" s="48"/>
      <c r="POD7" s="48"/>
      <c r="PPM7" s="48"/>
      <c r="PQV7" s="48"/>
      <c r="PSE7" s="48"/>
      <c r="PTN7" s="48"/>
      <c r="PUW7" s="48"/>
      <c r="PWF7" s="48"/>
      <c r="PXO7" s="48"/>
      <c r="PYX7" s="48"/>
      <c r="QAG7" s="48"/>
      <c r="QBP7" s="48"/>
      <c r="QCY7" s="48"/>
      <c r="QEH7" s="48"/>
      <c r="QFQ7" s="48"/>
      <c r="QGZ7" s="48"/>
      <c r="QII7" s="48"/>
      <c r="QJR7" s="48"/>
      <c r="QLA7" s="48"/>
      <c r="QMJ7" s="48"/>
      <c r="QNS7" s="48"/>
      <c r="QPB7" s="48"/>
      <c r="QQK7" s="48"/>
      <c r="QRT7" s="48"/>
      <c r="QTC7" s="48"/>
      <c r="QUL7" s="48"/>
      <c r="QVU7" s="48"/>
      <c r="QXD7" s="48"/>
      <c r="QYM7" s="48"/>
      <c r="QZV7" s="48"/>
      <c r="RBE7" s="48"/>
      <c r="RCN7" s="48"/>
      <c r="RDW7" s="48"/>
      <c r="RFF7" s="48"/>
      <c r="RGO7" s="48"/>
      <c r="RHX7" s="48"/>
      <c r="RJG7" s="48"/>
      <c r="RKP7" s="48"/>
      <c r="RLY7" s="48"/>
      <c r="RNH7" s="48"/>
      <c r="ROQ7" s="48"/>
      <c r="RPZ7" s="48"/>
      <c r="RRI7" s="48"/>
      <c r="RSR7" s="48"/>
      <c r="RUA7" s="48"/>
      <c r="RVJ7" s="48"/>
      <c r="RWS7" s="48"/>
      <c r="RYB7" s="48"/>
      <c r="RZK7" s="48"/>
      <c r="SAT7" s="48"/>
      <c r="SCC7" s="48"/>
      <c r="SDL7" s="48"/>
      <c r="SEU7" s="48"/>
      <c r="SGD7" s="48"/>
      <c r="SHM7" s="48"/>
      <c r="SIV7" s="48"/>
      <c r="SKE7" s="48"/>
      <c r="SLN7" s="48"/>
      <c r="SMW7" s="48"/>
      <c r="SOF7" s="48"/>
      <c r="SPO7" s="48"/>
      <c r="SQX7" s="48"/>
      <c r="SSG7" s="48"/>
      <c r="STP7" s="48"/>
      <c r="SUY7" s="48"/>
      <c r="SWH7" s="48"/>
      <c r="SXQ7" s="48"/>
      <c r="SYZ7" s="48"/>
      <c r="TAI7" s="48"/>
      <c r="TBR7" s="48"/>
      <c r="TDA7" s="48"/>
      <c r="TEJ7" s="48"/>
      <c r="TFS7" s="48"/>
      <c r="THB7" s="48"/>
      <c r="TIK7" s="48"/>
      <c r="TJT7" s="48"/>
      <c r="TLC7" s="48"/>
      <c r="TML7" s="48"/>
      <c r="TNU7" s="48"/>
      <c r="TPD7" s="48"/>
      <c r="TQM7" s="48"/>
      <c r="TRV7" s="48"/>
      <c r="TTE7" s="48"/>
      <c r="TUN7" s="48"/>
      <c r="TVW7" s="48"/>
      <c r="TXF7" s="48"/>
      <c r="TYO7" s="48"/>
      <c r="TZX7" s="48"/>
      <c r="UBG7" s="48"/>
      <c r="UCP7" s="48"/>
      <c r="UDY7" s="48"/>
      <c r="UFH7" s="48"/>
      <c r="UGQ7" s="48"/>
      <c r="UHZ7" s="48"/>
      <c r="UJI7" s="48"/>
      <c r="UKR7" s="48"/>
      <c r="UMA7" s="48"/>
      <c r="UNJ7" s="48"/>
      <c r="UOS7" s="48"/>
      <c r="UQB7" s="48"/>
      <c r="URK7" s="48"/>
      <c r="UST7" s="48"/>
      <c r="UUC7" s="48"/>
      <c r="UVL7" s="48"/>
      <c r="UWU7" s="48"/>
      <c r="UYD7" s="48"/>
      <c r="UZM7" s="48"/>
      <c r="VAV7" s="48"/>
      <c r="VCE7" s="48"/>
      <c r="VDN7" s="48"/>
      <c r="VEW7" s="48"/>
      <c r="VGF7" s="48"/>
      <c r="VHO7" s="48"/>
      <c r="VIX7" s="48"/>
      <c r="VKG7" s="48"/>
      <c r="VLP7" s="48"/>
      <c r="VMY7" s="48"/>
      <c r="VOH7" s="48"/>
      <c r="VPQ7" s="48"/>
      <c r="VQZ7" s="48"/>
      <c r="VSI7" s="48"/>
      <c r="VTR7" s="48"/>
      <c r="VVA7" s="48"/>
      <c r="VWJ7" s="48"/>
      <c r="VXS7" s="48"/>
      <c r="VZB7" s="48"/>
      <c r="WAK7" s="48"/>
      <c r="WBT7" s="48"/>
      <c r="WDC7" s="48"/>
      <c r="WEL7" s="48"/>
      <c r="WFU7" s="48"/>
      <c r="WHD7" s="48"/>
      <c r="WIM7" s="48"/>
      <c r="WJV7" s="48"/>
      <c r="WLE7" s="48"/>
      <c r="WMN7" s="48"/>
      <c r="WNW7" s="48"/>
      <c r="WPF7" s="48"/>
      <c r="WQO7" s="48"/>
      <c r="WRX7" s="48"/>
      <c r="WTG7" s="48"/>
      <c r="WUP7" s="48"/>
      <c r="WVY7" s="48"/>
      <c r="WXH7" s="48"/>
      <c r="WYQ7" s="48"/>
      <c r="WZZ7" s="48"/>
      <c r="XBI7" s="48"/>
      <c r="XCR7" s="48"/>
      <c r="XEA7" s="48"/>
    </row>
    <row r="8" spans="1:990 1025:2040 2075:3055 3090:4070 4105:5120 5155:6135 6170:7150 7185:8165 8200:9215 9250:10230 10265:11245 11280:12260 12295:13310 13345:14325 14360:15340 15375:16355" s="68" customFormat="1" ht="12.75">
      <c r="A8" s="72" t="s">
        <v>67</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-0.97550837937592227</v>
      </c>
      <c r="AM8" s="26">
        <f>('Real QGDP by sector VA'!AM8/'Real QGDP by sector VA'!AL8-1)*100</f>
        <v>-1.4262294573324175</v>
      </c>
      <c r="AN8" s="26">
        <f>('Real QGDP by sector VA'!AN8/'Real QGDP by sector VA'!AM8-1)*100</f>
        <v>-0.34068827293368686</v>
      </c>
      <c r="AO8" s="26">
        <f>('Real QGDP by sector VA'!AO8/'Real QGDP by sector VA'!AN8-1)*100</f>
        <v>3.6480906433879356</v>
      </c>
      <c r="AP8" s="26">
        <f>('Real QGDP by sector VA'!AP8/'Real QGDP by sector VA'!AO8-1)*100</f>
        <v>-0.80704800941179267</v>
      </c>
      <c r="AQ8" s="26">
        <f>('Real QGDP by sector VA'!AQ8/'Real QGDP by sector VA'!AP8-1)*100</f>
        <v>3.4405264479997477E-2</v>
      </c>
      <c r="AR8" s="26">
        <f>('Real QGDP by sector VA'!AR8/'Real QGDP by sector VA'!AQ8-1)*100</f>
        <v>1.2750722662252079</v>
      </c>
      <c r="AS8" s="78" t="s">
        <v>66</v>
      </c>
      <c r="CB8" s="48"/>
      <c r="DK8" s="48"/>
      <c r="ET8" s="48"/>
      <c r="GC8" s="48"/>
      <c r="HL8" s="48"/>
      <c r="IU8" s="48"/>
      <c r="KD8" s="48"/>
      <c r="LM8" s="48"/>
      <c r="MV8" s="48"/>
      <c r="OE8" s="48"/>
      <c r="PN8" s="48"/>
      <c r="QW8" s="48"/>
      <c r="SF8" s="48"/>
      <c r="TO8" s="48"/>
      <c r="UX8" s="48"/>
      <c r="WG8" s="48"/>
      <c r="XP8" s="48"/>
      <c r="YY8" s="48"/>
      <c r="AAH8" s="48"/>
      <c r="ABQ8" s="48"/>
      <c r="ACZ8" s="48"/>
      <c r="AEI8" s="48"/>
      <c r="AFR8" s="48"/>
      <c r="AHA8" s="48"/>
      <c r="AIJ8" s="48"/>
      <c r="AJS8" s="48"/>
      <c r="ALB8" s="48"/>
      <c r="AMK8" s="48"/>
      <c r="ANT8" s="48"/>
      <c r="APC8" s="48"/>
      <c r="AQL8" s="48"/>
      <c r="ARU8" s="48"/>
      <c r="ATD8" s="48"/>
      <c r="AUM8" s="48"/>
      <c r="AVV8" s="48"/>
      <c r="AXE8" s="48"/>
      <c r="AYN8" s="48"/>
      <c r="AZW8" s="48"/>
      <c r="BBF8" s="48"/>
      <c r="BCO8" s="48"/>
      <c r="BDX8" s="48"/>
      <c r="BFG8" s="48"/>
      <c r="BGP8" s="48"/>
      <c r="BHY8" s="48"/>
      <c r="BJH8" s="48"/>
      <c r="BKQ8" s="48"/>
      <c r="BLZ8" s="48"/>
      <c r="BNI8" s="48"/>
      <c r="BOR8" s="48"/>
      <c r="BQA8" s="48"/>
      <c r="BRJ8" s="48"/>
      <c r="BSS8" s="48"/>
      <c r="BUB8" s="48"/>
      <c r="BVK8" s="48"/>
      <c r="BWT8" s="48"/>
      <c r="BYC8" s="48"/>
      <c r="BZL8" s="48"/>
      <c r="CAU8" s="48"/>
      <c r="CCD8" s="48"/>
      <c r="CDM8" s="48"/>
      <c r="CEV8" s="48"/>
      <c r="CGE8" s="48"/>
      <c r="CHN8" s="48"/>
      <c r="CIW8" s="48"/>
      <c r="CKF8" s="48"/>
      <c r="CLO8" s="48"/>
      <c r="CMX8" s="48"/>
      <c r="COG8" s="48"/>
      <c r="CPP8" s="48"/>
      <c r="CQY8" s="48"/>
      <c r="CSH8" s="48"/>
      <c r="CTQ8" s="48"/>
      <c r="CUZ8" s="48"/>
      <c r="CWI8" s="48"/>
      <c r="CXR8" s="48"/>
      <c r="CZA8" s="48"/>
      <c r="DAJ8" s="48"/>
      <c r="DBS8" s="48"/>
      <c r="DDB8" s="48"/>
      <c r="DEK8" s="48"/>
      <c r="DFT8" s="48"/>
      <c r="DHC8" s="48"/>
      <c r="DIL8" s="48"/>
      <c r="DJU8" s="48"/>
      <c r="DLD8" s="48"/>
      <c r="DMM8" s="48"/>
      <c r="DNV8" s="48"/>
      <c r="DPE8" s="48"/>
      <c r="DQN8" s="48"/>
      <c r="DRW8" s="48"/>
      <c r="DTF8" s="48"/>
      <c r="DUO8" s="48"/>
      <c r="DVX8" s="48"/>
      <c r="DXG8" s="48"/>
      <c r="DYP8" s="48"/>
      <c r="DZY8" s="48"/>
      <c r="EBH8" s="48"/>
      <c r="ECQ8" s="48"/>
      <c r="EDZ8" s="48"/>
      <c r="EFI8" s="48"/>
      <c r="EGR8" s="48"/>
      <c r="EIA8" s="48"/>
      <c r="EJJ8" s="48"/>
      <c r="EKS8" s="48"/>
      <c r="EMB8" s="48"/>
      <c r="ENK8" s="48"/>
      <c r="EOT8" s="48"/>
      <c r="EQC8" s="48"/>
      <c r="ERL8" s="48"/>
      <c r="ESU8" s="48"/>
      <c r="EUD8" s="48"/>
      <c r="EVM8" s="48"/>
      <c r="EWV8" s="48"/>
      <c r="EYE8" s="48"/>
      <c r="EZN8" s="48"/>
      <c r="FAW8" s="48"/>
      <c r="FCF8" s="48"/>
      <c r="FDO8" s="48"/>
      <c r="FEX8" s="48"/>
      <c r="FGG8" s="48"/>
      <c r="FHP8" s="48"/>
      <c r="FIY8" s="48"/>
      <c r="FKH8" s="48"/>
      <c r="FLQ8" s="48"/>
      <c r="FMZ8" s="48"/>
      <c r="FOI8" s="48"/>
      <c r="FPR8" s="48"/>
      <c r="FRA8" s="48"/>
      <c r="FSJ8" s="48"/>
      <c r="FTS8" s="48"/>
      <c r="FVB8" s="48"/>
      <c r="FWK8" s="48"/>
      <c r="FXT8" s="48"/>
      <c r="FZC8" s="48"/>
      <c r="GAL8" s="48"/>
      <c r="GBU8" s="48"/>
      <c r="GDD8" s="48"/>
      <c r="GEM8" s="48"/>
      <c r="GFV8" s="48"/>
      <c r="GHE8" s="48"/>
      <c r="GIN8" s="48"/>
      <c r="GJW8" s="48"/>
      <c r="GLF8" s="48"/>
      <c r="GMO8" s="48"/>
      <c r="GNX8" s="48"/>
      <c r="GPG8" s="48"/>
      <c r="GQP8" s="48"/>
      <c r="GRY8" s="48"/>
      <c r="GTH8" s="48"/>
      <c r="GUQ8" s="48"/>
      <c r="GVZ8" s="48"/>
      <c r="GXI8" s="48"/>
      <c r="GYR8" s="48"/>
      <c r="HAA8" s="48"/>
      <c r="HBJ8" s="48"/>
      <c r="HCS8" s="48"/>
      <c r="HEB8" s="48"/>
      <c r="HFK8" s="48"/>
      <c r="HGT8" s="48"/>
      <c r="HIC8" s="48"/>
      <c r="HJL8" s="48"/>
      <c r="HKU8" s="48"/>
      <c r="HMD8" s="48"/>
      <c r="HNM8" s="48"/>
      <c r="HOV8" s="48"/>
      <c r="HQE8" s="48"/>
      <c r="HRN8" s="48"/>
      <c r="HSW8" s="48"/>
      <c r="HUF8" s="48"/>
      <c r="HVO8" s="48"/>
      <c r="HWX8" s="48"/>
      <c r="HYG8" s="48"/>
      <c r="HZP8" s="48"/>
      <c r="IAY8" s="48"/>
      <c r="ICH8" s="48"/>
      <c r="IDQ8" s="48"/>
      <c r="IEZ8" s="48"/>
      <c r="IGI8" s="48"/>
      <c r="IHR8" s="48"/>
      <c r="IJA8" s="48"/>
      <c r="IKJ8" s="48"/>
      <c r="ILS8" s="48"/>
      <c r="INB8" s="48"/>
      <c r="IOK8" s="48"/>
      <c r="IPT8" s="48"/>
      <c r="IRC8" s="48"/>
      <c r="ISL8" s="48"/>
      <c r="ITU8" s="48"/>
      <c r="IVD8" s="48"/>
      <c r="IWM8" s="48"/>
      <c r="IXV8" s="48"/>
      <c r="IZE8" s="48"/>
      <c r="JAN8" s="48"/>
      <c r="JBW8" s="48"/>
      <c r="JDF8" s="48"/>
      <c r="JEO8" s="48"/>
      <c r="JFX8" s="48"/>
      <c r="JHG8" s="48"/>
      <c r="JIP8" s="48"/>
      <c r="JJY8" s="48"/>
      <c r="JLH8" s="48"/>
      <c r="JMQ8" s="48"/>
      <c r="JNZ8" s="48"/>
      <c r="JPI8" s="48"/>
      <c r="JQR8" s="48"/>
      <c r="JSA8" s="48"/>
      <c r="JTJ8" s="48"/>
      <c r="JUS8" s="48"/>
      <c r="JWB8" s="48"/>
      <c r="JXK8" s="48"/>
      <c r="JYT8" s="48"/>
      <c r="KAC8" s="48"/>
      <c r="KBL8" s="48"/>
      <c r="KCU8" s="48"/>
      <c r="KED8" s="48"/>
      <c r="KFM8" s="48"/>
      <c r="KGV8" s="48"/>
      <c r="KIE8" s="48"/>
      <c r="KJN8" s="48"/>
      <c r="KKW8" s="48"/>
      <c r="KMF8" s="48"/>
      <c r="KNO8" s="48"/>
      <c r="KOX8" s="48"/>
      <c r="KQG8" s="48"/>
      <c r="KRP8" s="48"/>
      <c r="KSY8" s="48"/>
      <c r="KUH8" s="48"/>
      <c r="KVQ8" s="48"/>
      <c r="KWZ8" s="48"/>
      <c r="KYI8" s="48"/>
      <c r="KZR8" s="48"/>
      <c r="LBA8" s="48"/>
      <c r="LCJ8" s="48"/>
      <c r="LDS8" s="48"/>
      <c r="LFB8" s="48"/>
      <c r="LGK8" s="48"/>
      <c r="LHT8" s="48"/>
      <c r="LJC8" s="48"/>
      <c r="LKL8" s="48"/>
      <c r="LLU8" s="48"/>
      <c r="LND8" s="48"/>
      <c r="LOM8" s="48"/>
      <c r="LPV8" s="48"/>
      <c r="LRE8" s="48"/>
      <c r="LSN8" s="48"/>
      <c r="LTW8" s="48"/>
      <c r="LVF8" s="48"/>
      <c r="LWO8" s="48"/>
      <c r="LXX8" s="48"/>
      <c r="LZG8" s="48"/>
      <c r="MAP8" s="48"/>
      <c r="MBY8" s="48"/>
      <c r="MDH8" s="48"/>
      <c r="MEQ8" s="48"/>
      <c r="MFZ8" s="48"/>
      <c r="MHI8" s="48"/>
      <c r="MIR8" s="48"/>
      <c r="MKA8" s="48"/>
      <c r="MLJ8" s="48"/>
      <c r="MMS8" s="48"/>
      <c r="MOB8" s="48"/>
      <c r="MPK8" s="48"/>
      <c r="MQT8" s="48"/>
      <c r="MSC8" s="48"/>
      <c r="MTL8" s="48"/>
      <c r="MUU8" s="48"/>
      <c r="MWD8" s="48"/>
      <c r="MXM8" s="48"/>
      <c r="MYV8" s="48"/>
      <c r="NAE8" s="48"/>
      <c r="NBN8" s="48"/>
      <c r="NCW8" s="48"/>
      <c r="NEF8" s="48"/>
      <c r="NFO8" s="48"/>
      <c r="NGX8" s="48"/>
      <c r="NIG8" s="48"/>
      <c r="NJP8" s="48"/>
      <c r="NKY8" s="48"/>
      <c r="NMH8" s="48"/>
      <c r="NNQ8" s="48"/>
      <c r="NOZ8" s="48"/>
      <c r="NQI8" s="48"/>
      <c r="NRR8" s="48"/>
      <c r="NTA8" s="48"/>
      <c r="NUJ8" s="48"/>
      <c r="NVS8" s="48"/>
      <c r="NXB8" s="48"/>
      <c r="NYK8" s="48"/>
      <c r="NZT8" s="48"/>
      <c r="OBC8" s="48"/>
      <c r="OCL8" s="48"/>
      <c r="ODU8" s="48"/>
      <c r="OFD8" s="48"/>
      <c r="OGM8" s="48"/>
      <c r="OHV8" s="48"/>
      <c r="OJE8" s="48"/>
      <c r="OKN8" s="48"/>
      <c r="OLW8" s="48"/>
      <c r="ONF8" s="48"/>
      <c r="OOO8" s="48"/>
      <c r="OPX8" s="48"/>
      <c r="ORG8" s="48"/>
      <c r="OSP8" s="48"/>
      <c r="OTY8" s="48"/>
      <c r="OVH8" s="48"/>
      <c r="OWQ8" s="48"/>
      <c r="OXZ8" s="48"/>
      <c r="OZI8" s="48"/>
      <c r="PAR8" s="48"/>
      <c r="PCA8" s="48"/>
      <c r="PDJ8" s="48"/>
      <c r="PES8" s="48"/>
      <c r="PGB8" s="48"/>
      <c r="PHK8" s="48"/>
      <c r="PIT8" s="48"/>
      <c r="PKC8" s="48"/>
      <c r="PLL8" s="48"/>
      <c r="PMU8" s="48"/>
      <c r="POD8" s="48"/>
      <c r="PPM8" s="48"/>
      <c r="PQV8" s="48"/>
      <c r="PSE8" s="48"/>
      <c r="PTN8" s="48"/>
      <c r="PUW8" s="48"/>
      <c r="PWF8" s="48"/>
      <c r="PXO8" s="48"/>
      <c r="PYX8" s="48"/>
      <c r="QAG8" s="48"/>
      <c r="QBP8" s="48"/>
      <c r="QCY8" s="48"/>
      <c r="QEH8" s="48"/>
      <c r="QFQ8" s="48"/>
      <c r="QGZ8" s="48"/>
      <c r="QII8" s="48"/>
      <c r="QJR8" s="48"/>
      <c r="QLA8" s="48"/>
      <c r="QMJ8" s="48"/>
      <c r="QNS8" s="48"/>
      <c r="QPB8" s="48"/>
      <c r="QQK8" s="48"/>
      <c r="QRT8" s="48"/>
      <c r="QTC8" s="48"/>
      <c r="QUL8" s="48"/>
      <c r="QVU8" s="48"/>
      <c r="QXD8" s="48"/>
      <c r="QYM8" s="48"/>
      <c r="QZV8" s="48"/>
      <c r="RBE8" s="48"/>
      <c r="RCN8" s="48"/>
      <c r="RDW8" s="48"/>
      <c r="RFF8" s="48"/>
      <c r="RGO8" s="48"/>
      <c r="RHX8" s="48"/>
      <c r="RJG8" s="48"/>
      <c r="RKP8" s="48"/>
      <c r="RLY8" s="48"/>
      <c r="RNH8" s="48"/>
      <c r="ROQ8" s="48"/>
      <c r="RPZ8" s="48"/>
      <c r="RRI8" s="48"/>
      <c r="RSR8" s="48"/>
      <c r="RUA8" s="48"/>
      <c r="RVJ8" s="48"/>
      <c r="RWS8" s="48"/>
      <c r="RYB8" s="48"/>
      <c r="RZK8" s="48"/>
      <c r="SAT8" s="48"/>
      <c r="SCC8" s="48"/>
      <c r="SDL8" s="48"/>
      <c r="SEU8" s="48"/>
      <c r="SGD8" s="48"/>
      <c r="SHM8" s="48"/>
      <c r="SIV8" s="48"/>
      <c r="SKE8" s="48"/>
      <c r="SLN8" s="48"/>
      <c r="SMW8" s="48"/>
      <c r="SOF8" s="48"/>
      <c r="SPO8" s="48"/>
      <c r="SQX8" s="48"/>
      <c r="SSG8" s="48"/>
      <c r="STP8" s="48"/>
      <c r="SUY8" s="48"/>
      <c r="SWH8" s="48"/>
      <c r="SXQ8" s="48"/>
      <c r="SYZ8" s="48"/>
      <c r="TAI8" s="48"/>
      <c r="TBR8" s="48"/>
      <c r="TDA8" s="48"/>
      <c r="TEJ8" s="48"/>
      <c r="TFS8" s="48"/>
      <c r="THB8" s="48"/>
      <c r="TIK8" s="48"/>
      <c r="TJT8" s="48"/>
      <c r="TLC8" s="48"/>
      <c r="TML8" s="48"/>
      <c r="TNU8" s="48"/>
      <c r="TPD8" s="48"/>
      <c r="TQM8" s="48"/>
      <c r="TRV8" s="48"/>
      <c r="TTE8" s="48"/>
      <c r="TUN8" s="48"/>
      <c r="TVW8" s="48"/>
      <c r="TXF8" s="48"/>
      <c r="TYO8" s="48"/>
      <c r="TZX8" s="48"/>
      <c r="UBG8" s="48"/>
      <c r="UCP8" s="48"/>
      <c r="UDY8" s="48"/>
      <c r="UFH8" s="48"/>
      <c r="UGQ8" s="48"/>
      <c r="UHZ8" s="48"/>
      <c r="UJI8" s="48"/>
      <c r="UKR8" s="48"/>
      <c r="UMA8" s="48"/>
      <c r="UNJ8" s="48"/>
      <c r="UOS8" s="48"/>
      <c r="UQB8" s="48"/>
      <c r="URK8" s="48"/>
      <c r="UST8" s="48"/>
      <c r="UUC8" s="48"/>
      <c r="UVL8" s="48"/>
      <c r="UWU8" s="48"/>
      <c r="UYD8" s="48"/>
      <c r="UZM8" s="48"/>
      <c r="VAV8" s="48"/>
      <c r="VCE8" s="48"/>
      <c r="VDN8" s="48"/>
      <c r="VEW8" s="48"/>
      <c r="VGF8" s="48"/>
      <c r="VHO8" s="48"/>
      <c r="VIX8" s="48"/>
      <c r="VKG8" s="48"/>
      <c r="VLP8" s="48"/>
      <c r="VMY8" s="48"/>
      <c r="VOH8" s="48"/>
      <c r="VPQ8" s="48"/>
      <c r="VQZ8" s="48"/>
      <c r="VSI8" s="48"/>
      <c r="VTR8" s="48"/>
      <c r="VVA8" s="48"/>
      <c r="VWJ8" s="48"/>
      <c r="VXS8" s="48"/>
      <c r="VZB8" s="48"/>
      <c r="WAK8" s="48"/>
      <c r="WBT8" s="48"/>
      <c r="WDC8" s="48"/>
      <c r="WEL8" s="48"/>
      <c r="WFU8" s="48"/>
      <c r="WHD8" s="48"/>
      <c r="WIM8" s="48"/>
      <c r="WJV8" s="48"/>
      <c r="WLE8" s="48"/>
      <c r="WMN8" s="48"/>
      <c r="WNW8" s="48"/>
      <c r="WPF8" s="48"/>
      <c r="WQO8" s="48"/>
      <c r="WRX8" s="48"/>
      <c r="WTG8" s="48"/>
      <c r="WUP8" s="48"/>
      <c r="WVY8" s="48"/>
      <c r="WXH8" s="48"/>
      <c r="WYQ8" s="48"/>
      <c r="WZZ8" s="48"/>
      <c r="XBI8" s="48"/>
      <c r="XCR8" s="48"/>
      <c r="XEA8" s="48"/>
    </row>
    <row r="9" spans="1:990 1025:2040 2075:3055 3090:4070 4105:5120 5155:6135 6170:7150 7185:8165 8200:9215 9250:10230 10265:11245 11280:12260 12295:13310 13345:14325 14360:15340 15375:16355" s="58" customFormat="1" ht="12.75">
      <c r="A9" s="48" t="s">
        <v>69</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-1.0529517891265994</v>
      </c>
      <c r="AM9" s="29">
        <f>('Real QGDP by sector VA'!AM9/'Real QGDP by sector VA'!AL9-1)*100</f>
        <v>0.32995598245051383</v>
      </c>
      <c r="AN9" s="29">
        <f>('Real QGDP by sector VA'!AN9/'Real QGDP by sector VA'!AM9-1)*100</f>
        <v>0.52410145669601338</v>
      </c>
      <c r="AO9" s="29">
        <f>('Real QGDP by sector VA'!AO9/'Real QGDP by sector VA'!AN9-1)*100</f>
        <v>0.35875704333834246</v>
      </c>
      <c r="AP9" s="29">
        <f>('Real QGDP by sector VA'!AP9/'Real QGDP by sector VA'!AO9-1)*100</f>
        <v>0.55421526881438421</v>
      </c>
      <c r="AQ9" s="29">
        <f>('Real QGDP by sector VA'!AQ9/'Real QGDP by sector VA'!AP9-1)*100</f>
        <v>1.6949284702757694</v>
      </c>
      <c r="AR9" s="29">
        <f>('Real QGDP by sector VA'!AR9/'Real QGDP by sector VA'!AQ9-1)*100</f>
        <v>1.0353708975256337</v>
      </c>
      <c r="AS9" s="75" t="s">
        <v>68</v>
      </c>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row>
    <row r="10" spans="1:990 1025:2040 2075:3055 3090:4070 4105:5120 5155:6135 6170:7150 7185:8165 8200:9215 9250:10230 10265:11245 11280:12260 12295:13310 13345:14325 14360:15340 15375:16355" s="58" customFormat="1" ht="12.75">
      <c r="A10" s="71" t="s">
        <v>71</v>
      </c>
      <c r="B10" s="149" t="s">
        <v>19</v>
      </c>
      <c r="C10" s="149">
        <f>('Real QGDP by sector VA'!C10/'Real QGDP by sector VA'!B10-1)*100</f>
        <v>4.1294038175369474</v>
      </c>
      <c r="D10" s="149">
        <f>('Real QGDP by sector VA'!D10/'Real QGDP by sector VA'!C10-1)*100</f>
        <v>0.6628246166717533</v>
      </c>
      <c r="E10" s="149">
        <f>('Real QGDP by sector VA'!E10/'Real QGDP by sector VA'!D10-1)*100</f>
        <v>-12.961684917388638</v>
      </c>
      <c r="F10" s="149">
        <f>('Real QGDP by sector VA'!F10/'Real QGDP by sector VA'!E10-1)*100</f>
        <v>15.406343136393442</v>
      </c>
      <c r="G10" s="149">
        <f>('Real QGDP by sector VA'!G10/'Real QGDP by sector VA'!F10-1)*100</f>
        <v>1.5631966491217009</v>
      </c>
      <c r="H10" s="149">
        <f>('Real QGDP by sector VA'!H10/'Real QGDP by sector VA'!G10-1)*100</f>
        <v>2.622474271573072</v>
      </c>
      <c r="I10" s="149">
        <f>('Real QGDP by sector VA'!I10/'Real QGDP by sector VA'!H10-1)*100</f>
        <v>-0.6742330671144714</v>
      </c>
      <c r="J10" s="149">
        <f>('Real QGDP by sector VA'!J10/'Real QGDP by sector VA'!I10-1)*100</f>
        <v>1.9949106394845595</v>
      </c>
      <c r="K10" s="149">
        <f>('Real QGDP by sector VA'!K10/'Real QGDP by sector VA'!J10-1)*100</f>
        <v>2.0765061094406345</v>
      </c>
      <c r="L10" s="149">
        <f>('Real QGDP by sector VA'!L10/'Real QGDP by sector VA'!K10-1)*100</f>
        <v>3.398685633332521</v>
      </c>
      <c r="M10" s="149">
        <f>('Real QGDP by sector VA'!M10/'Real QGDP by sector VA'!L10-1)*100</f>
        <v>-0.39495179500712574</v>
      </c>
      <c r="N10" s="149">
        <f>('Real QGDP by sector VA'!N10/'Real QGDP by sector VA'!M10-1)*100</f>
        <v>-5.5440851781678457</v>
      </c>
      <c r="O10" s="149">
        <f>('Real QGDP by sector VA'!O10/'Real QGDP by sector VA'!N10-1)*100</f>
        <v>-0.51143835676755733</v>
      </c>
      <c r="P10" s="149">
        <f>('Real QGDP by sector VA'!P10/'Real QGDP by sector VA'!O10-1)*100</f>
        <v>0.97899508454413198</v>
      </c>
      <c r="Q10" s="149">
        <f>('Real QGDP by sector VA'!Q10/'Real QGDP by sector VA'!P10-1)*100</f>
        <v>0.30420536657500552</v>
      </c>
      <c r="R10" s="149">
        <f>('Real QGDP by sector VA'!R10/'Real QGDP by sector VA'!Q10-1)*100</f>
        <v>-2.4764469611641693</v>
      </c>
      <c r="S10" s="149">
        <f>('Real QGDP by sector VA'!S10/'Real QGDP by sector VA'!R10-1)*100</f>
        <v>1.9142152504191046</v>
      </c>
      <c r="T10" s="149">
        <f>('Real QGDP by sector VA'!T10/'Real QGDP by sector VA'!S10-1)*100</f>
        <v>2.6759454176611852</v>
      </c>
      <c r="U10" s="149">
        <f>('Real QGDP by sector VA'!U10/'Real QGDP by sector VA'!T10-1)*100</f>
        <v>3.2510462890763536</v>
      </c>
      <c r="V10" s="149">
        <f>('Real QGDP by sector VA'!V10/'Real QGDP by sector VA'!U10-1)*100</f>
        <v>-7.4589362562318628</v>
      </c>
      <c r="W10" s="149">
        <f>('Real QGDP by sector VA'!W10/'Real QGDP by sector VA'!V10-1)*100</f>
        <v>2.215269696808031</v>
      </c>
      <c r="X10" s="149">
        <f>('Real QGDP by sector VA'!X10/'Real QGDP by sector VA'!W10-1)*100</f>
        <v>1.3452916725758657</v>
      </c>
      <c r="Y10" s="149">
        <f>('Real QGDP by sector VA'!Y10/'Real QGDP by sector VA'!X10-1)*100</f>
        <v>-0.94286941929447865</v>
      </c>
      <c r="Z10" s="149">
        <f>('Real QGDP by sector VA'!Z10/'Real QGDP by sector VA'!Y10-1)*100</f>
        <v>-4.0724661479730635</v>
      </c>
      <c r="AA10" s="149">
        <f>('Real QGDP by sector VA'!AA10/'Real QGDP by sector VA'!Z10-1)*100</f>
        <v>-2.6310750558749318</v>
      </c>
      <c r="AB10" s="149">
        <f>('Real QGDP by sector VA'!AB10/'Real QGDP by sector VA'!AA10-1)*100</f>
        <v>-4.1359540023544579</v>
      </c>
      <c r="AC10" s="149">
        <f>('Real QGDP by sector VA'!AC10/'Real QGDP by sector VA'!AB10-1)*100</f>
        <v>-1.3578899012689827</v>
      </c>
      <c r="AD10" s="149">
        <f>('Real QGDP by sector VA'!AD10/'Real QGDP by sector VA'!AC10-1)*100</f>
        <v>1.9537544578106969</v>
      </c>
      <c r="AE10" s="149">
        <f>('Real QGDP by sector VA'!AE10/'Real QGDP by sector VA'!AD10-1)*100</f>
        <v>4.5261843541654301</v>
      </c>
      <c r="AF10" s="149">
        <f>('Real QGDP by sector VA'!AF10/'Real QGDP by sector VA'!AE10-1)*100</f>
        <v>3.2590613430669269</v>
      </c>
      <c r="AG10" s="149">
        <f>('Real QGDP by sector VA'!AG10/'Real QGDP by sector VA'!AF10-1)*100</f>
        <v>1.2403199476083149</v>
      </c>
      <c r="AH10" s="149">
        <f>('Real QGDP by sector VA'!AH10/'Real QGDP by sector VA'!AG10-1)*100</f>
        <v>1.4191295792581382</v>
      </c>
      <c r="AI10" s="149">
        <f>('Real QGDP by sector VA'!AI10/'Real QGDP by sector VA'!AH10-1)*100</f>
        <v>3.7342717715211693</v>
      </c>
      <c r="AJ10" s="149">
        <f>('Real QGDP by sector VA'!AJ10/'Real QGDP by sector VA'!AI10-1)*100</f>
        <v>4.0423336784220831</v>
      </c>
      <c r="AK10" s="149">
        <f>('Real QGDP by sector VA'!AK10/'Real QGDP by sector VA'!AJ10-1)*100</f>
        <v>-3.5843505929442521</v>
      </c>
      <c r="AL10" s="149">
        <f>('Real QGDP by sector VA'!AL10/'Real QGDP by sector VA'!AK10-1)*100</f>
        <v>-0.69159150602270403</v>
      </c>
      <c r="AM10" s="149">
        <f>('Real QGDP by sector VA'!AM10/'Real QGDP by sector VA'!AL10-1)*100</f>
        <v>3.0529124361611926</v>
      </c>
      <c r="AN10" s="149">
        <f>('Real QGDP by sector VA'!AN10/'Real QGDP by sector VA'!AM10-1)*100</f>
        <v>1.776079718650081</v>
      </c>
      <c r="AO10" s="149">
        <f>('Real QGDP by sector VA'!AO10/'Real QGDP by sector VA'!AN10-1)*100</f>
        <v>-0.64536918710234037</v>
      </c>
      <c r="AP10" s="149">
        <f>('Real QGDP by sector VA'!AP10/'Real QGDP by sector VA'!AO10-1)*100</f>
        <v>-0.96028220415972365</v>
      </c>
      <c r="AQ10" s="149">
        <f>('Real QGDP by sector VA'!AQ10/'Real QGDP by sector VA'!AP10-1)*100</f>
        <v>3.835280946004116</v>
      </c>
      <c r="AR10" s="149">
        <f>('Real QGDP by sector VA'!AR10/'Real QGDP by sector VA'!AQ10-1)*100</f>
        <v>2.2722764791323957</v>
      </c>
      <c r="AS10" s="76" t="s">
        <v>70</v>
      </c>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row>
    <row r="11" spans="1:990 1025:2040 2075:3055 3090:4070 4105:5120 5155:6135 6170:7150 7185:8165 8200:9215 9250:10230 10265:11245 11280:12260 12295:13310 13345:14325 14360:15340 15375:16355" s="58" customFormat="1" ht="12.75">
      <c r="A11" s="48" t="s">
        <v>52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53" t="s">
        <v>53</v>
      </c>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row>
    <row r="12" spans="1:990 1025:2040 2075:3055 3090:4070 4105:5120 5155:6135 6170:7150 7185:8165 8200:9215 9250:10230 10265:11245 11280:12260 12295:13310 13345:14325 14360:15340 15375:16355" s="58" customFormat="1" ht="12.7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5" t="s">
        <v>24</v>
      </c>
    </row>
    <row r="13" spans="1:990 1025:2040 2075:3055 3090:4070 4105:5120 5155:6135 6170:7150 7185:8165 8200:9215 9250:10230 10265:11245 11280:12260 12295:13310 13345:14325 14360:15340 15375:16355">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row>
    <row r="14" spans="1:990 1025:2040 2075:3055 3090:4070 4105:5120 5155:6135 6170:7150 7185:8165 8200:9215 9250:10230 10265:11245 11280:12260 12295:13310 13345:14325 14360:15340 15375:16355" customFormat="1" ht="15">
      <c r="A14" s="176" t="s">
        <v>148</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175" t="s">
        <v>150</v>
      </c>
    </row>
    <row r="15" spans="1:990 1025:2040 2075:3055 3090:4070 4105:5120 5155:6135 6170:7150 7185:8165 8200:9215 9250:10230 10265:11245 11280:12260 12295:13310 13345:14325 14360:15340 15375:16355">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row>
    <row r="16" spans="1:990 1025:2040 2075:3055 3090:4070 4105:5120 5155:6135 6170:7150 7185:8165 8200:9215 9250:10230 10265:11245 11280:12260 12295:13310 13345:14325 14360:15340 15375:16355">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row>
    <row r="17" spans="3:44">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row>
    <row r="18" spans="3:44">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row>
    <row r="19" spans="3:44">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row>
    <row r="20" spans="3:44">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row>
    <row r="21" spans="3:44">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row>
    <row r="22" spans="3:44">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row>
    <row r="23" spans="3:44">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row>
    <row r="24" spans="3:44">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row>
    <row r="25" spans="3:44">
      <c r="C25" s="185"/>
    </row>
    <row r="26" spans="3:44">
      <c r="C26" s="185"/>
    </row>
    <row r="27" spans="3:44">
      <c r="C27" s="185"/>
    </row>
    <row r="28" spans="3:44">
      <c r="C28" s="185"/>
    </row>
    <row r="29" spans="3:44">
      <c r="C29" s="185"/>
    </row>
    <row r="30" spans="3:44">
      <c r="C30" s="185"/>
    </row>
  </sheetData>
  <hyperlinks>
    <hyperlink ref="A14" location="Index!A1" display="Back to main page" xr:uid="{88345BAE-565B-4B65-92D8-D1AA71D6465B}"/>
    <hyperlink ref="AS14" location="Index!A1" display="العودة الى الصفحة الرئيسية" xr:uid="{D73EECD8-2355-4EB7-9DC2-0B567B5F96FA}"/>
  </hyperlinks>
  <pageMargins left="0.7" right="0.7" top="0.75" bottom="0.75" header="0.3" footer="0.3"/>
  <headerFooter>
    <oddFooter>&amp;L_x000D_&amp;1#&amp;"Calibri"&amp;11&amp;K000000 This document is classified as Open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EA24"/>
  <sheetViews>
    <sheetView showGridLines="0" topLeftCell="A3" workbookViewId="0">
      <pane xSplit="1" topLeftCell="AG1" activePane="topRight" state="frozen"/>
      <selection activeCell="AH27" sqref="AH27"/>
      <selection pane="topRight" activeCell="AQ26" sqref="AQ26"/>
    </sheetView>
  </sheetViews>
  <sheetFormatPr defaultColWidth="8.85546875" defaultRowHeight="14.25"/>
  <cols>
    <col min="1" max="1" width="50.5703125" style="45" customWidth="1"/>
    <col min="2" max="44" width="8.85546875" style="45"/>
    <col min="45" max="45" width="50.5703125" style="45" customWidth="1"/>
    <col min="46" max="16384" width="8.85546875" style="45"/>
  </cols>
  <sheetData>
    <row r="1" spans="1:990 1025:2040 2075:3055 3090:4070 4105:5120 5155:6135 6170:7150 7185:8165 8200:9215 9250:10230 10265:11245 11280:12260 12295:13310 13345:14325 14360:15340 15375:16355" ht="110.45" customHeight="1"/>
    <row r="2" spans="1:990 1025:2040 2075:3055 3090:4070 4105:5120 5155:6135 6170:7150 7185:8165 8200:9215 9250:10230 10265:11245 11280:12260 12295:13310 13345:14325 14360:15340 15375:16355"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2"/>
    </row>
    <row r="3" spans="1:990 1025:2040 2075:3055 3090:4070 4105:5120 5155:6135 6170:7150 7185:8165 8200:9215 9250:10230 10265:11245 11280:12260 12295:13310 13345:14325 14360:15340 15375:16355" s="56" customFormat="1" ht="79.5" customHeight="1">
      <c r="A3" s="174" t="s">
        <v>138</v>
      </c>
      <c r="B3" s="120"/>
      <c r="D3" s="120"/>
      <c r="E3" s="120"/>
      <c r="G3" s="120"/>
      <c r="I3" s="119"/>
      <c r="J3" s="119"/>
      <c r="K3" s="119"/>
      <c r="L3" s="119"/>
      <c r="M3" s="119"/>
      <c r="N3" s="120"/>
      <c r="O3" s="120"/>
      <c r="P3" s="120"/>
      <c r="Q3" s="120"/>
      <c r="S3" s="120"/>
      <c r="U3" s="121"/>
      <c r="V3" s="121"/>
      <c r="W3" s="121"/>
      <c r="X3" s="121"/>
      <c r="Y3" s="121"/>
      <c r="Z3" s="121"/>
      <c r="AA3" s="121"/>
      <c r="AB3" s="121"/>
      <c r="AD3" s="170"/>
      <c r="AE3" s="170"/>
      <c r="AF3" s="170"/>
      <c r="AG3" s="170"/>
      <c r="AH3" s="170"/>
      <c r="AI3" s="170"/>
      <c r="AJ3" s="170"/>
      <c r="AK3" s="170"/>
      <c r="AL3" s="170"/>
      <c r="AM3" s="170"/>
      <c r="AN3" s="170"/>
      <c r="AO3" s="170"/>
      <c r="AP3" s="170"/>
      <c r="AQ3" s="170"/>
      <c r="AR3" s="170"/>
      <c r="AS3" s="170" t="s">
        <v>146</v>
      </c>
    </row>
    <row r="4" spans="1:990 1025:2040 2075:3055 3090:4070 4105:5120 5155:6135 6170:7150 7185:8165 8200:9215 9250:10230 10265:11245 11280:12260 12295:13310 13345:14325 14360:15340 15375:16355" s="58" customFormat="1" ht="12.7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53" t="s">
        <v>18</v>
      </c>
    </row>
    <row r="5" spans="1:990 1025:2040 2075:3055 3090:4070 4105:5120 5155:6135 6170:7150 7185:8165 8200:9215 9250:10230 10265:11245 11280:12260 12295:13310 13345:14325 14360:15340 15375:16355" s="64" customFormat="1" ht="12.75">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155</v>
      </c>
      <c r="AE5" s="35" t="s">
        <v>156</v>
      </c>
      <c r="AF5" s="35" t="s">
        <v>157</v>
      </c>
      <c r="AG5" s="35" t="s">
        <v>158</v>
      </c>
      <c r="AH5" s="35" t="s">
        <v>167</v>
      </c>
      <c r="AI5" s="35" t="s">
        <v>168</v>
      </c>
      <c r="AJ5" s="35" t="s">
        <v>169</v>
      </c>
      <c r="AK5" s="35" t="s">
        <v>170</v>
      </c>
      <c r="AL5" s="35" t="s">
        <v>195</v>
      </c>
      <c r="AM5" s="35" t="s">
        <v>196</v>
      </c>
      <c r="AN5" s="35" t="s">
        <v>197</v>
      </c>
      <c r="AO5" s="35" t="s">
        <v>198</v>
      </c>
      <c r="AP5" s="35" t="s">
        <v>171</v>
      </c>
      <c r="AQ5" s="35" t="s">
        <v>172</v>
      </c>
      <c r="AR5" s="35" t="s">
        <v>175</v>
      </c>
      <c r="AS5" s="47" t="s">
        <v>73</v>
      </c>
    </row>
    <row r="6" spans="1:990 1025:2040 2075:3055 3090:4070 4105:5120 5155:6135 6170:7150 7185:8165 8200:9215 9250:10230 10265:11245 11280:12260 12295:13310 13345:14325 14360:15340 15375:16355" s="58" customFormat="1" ht="12.75">
      <c r="A6" s="72" t="s">
        <v>63</v>
      </c>
      <c r="B6" s="217">
        <f>('Real QGDP by sector VA'!B6/'Real QGDP by sector VA'!B$10)*100</f>
        <v>87.907334765745361</v>
      </c>
      <c r="C6" s="217">
        <f>('Real QGDP by sector VA'!C6/'Real QGDP by sector VA'!C$10)*100</f>
        <v>87.765696116506675</v>
      </c>
      <c r="D6" s="217">
        <f>('Real QGDP by sector VA'!D6/'Real QGDP by sector VA'!D$10)*100</f>
        <v>88.473379161514259</v>
      </c>
      <c r="E6" s="217">
        <f>('Real QGDP by sector VA'!E6/'Real QGDP by sector VA'!E$10)*100</f>
        <v>87.009505857099327</v>
      </c>
      <c r="F6" s="217">
        <f>('Real QGDP by sector VA'!F6/'Real QGDP by sector VA'!F$10)*100</f>
        <v>87.515471863586797</v>
      </c>
      <c r="G6" s="217">
        <f>('Real QGDP by sector VA'!G6/'Real QGDP by sector VA'!G$10)*100</f>
        <v>88.043912618633229</v>
      </c>
      <c r="H6" s="217">
        <f>('Real QGDP by sector VA'!H6/'Real QGDP by sector VA'!H$10)*100</f>
        <v>88.026931004453147</v>
      </c>
      <c r="I6" s="217">
        <f>('Real QGDP by sector VA'!I6/'Real QGDP by sector VA'!I$10)*100</f>
        <v>88.357042243950403</v>
      </c>
      <c r="J6" s="217">
        <f>('Real QGDP by sector VA'!J6/'Real QGDP by sector VA'!J$10)*100</f>
        <v>86.755900047732354</v>
      </c>
      <c r="K6" s="217">
        <f>('Real QGDP by sector VA'!K6/'Real QGDP by sector VA'!K$10)*100</f>
        <v>86.94440819925704</v>
      </c>
      <c r="L6" s="217">
        <f>('Real QGDP by sector VA'!L6/'Real QGDP by sector VA'!L$10)*100</f>
        <v>87.047196531052336</v>
      </c>
      <c r="M6" s="217">
        <f>('Real QGDP by sector VA'!M6/'Real QGDP by sector VA'!M$10)*100</f>
        <v>86.833046939192499</v>
      </c>
      <c r="N6" s="217">
        <f>('Real QGDP by sector VA'!N6/'Real QGDP by sector VA'!N$10)*100</f>
        <v>87.113847602443215</v>
      </c>
      <c r="O6" s="217">
        <f>('Real QGDP by sector VA'!O6/'Real QGDP by sector VA'!O$10)*100</f>
        <v>87.03002745213</v>
      </c>
      <c r="P6" s="217">
        <f>('Real QGDP by sector VA'!P6/'Real QGDP by sector VA'!P$10)*100</f>
        <v>86.938784132307802</v>
      </c>
      <c r="Q6" s="217">
        <f>('Real QGDP by sector VA'!Q6/'Real QGDP by sector VA'!Q$10)*100</f>
        <v>86.615501011840678</v>
      </c>
      <c r="R6" s="217">
        <f>('Real QGDP by sector VA'!R6/'Real QGDP by sector VA'!R$10)*100</f>
        <v>87.567175794091739</v>
      </c>
      <c r="S6" s="217">
        <f>('Real QGDP by sector VA'!S6/'Real QGDP by sector VA'!S$10)*100</f>
        <v>87.748025230339792</v>
      </c>
      <c r="T6" s="217">
        <f>('Real QGDP by sector VA'!T6/'Real QGDP by sector VA'!T$10)*100</f>
        <v>88.02457189934141</v>
      </c>
      <c r="U6" s="217">
        <f>('Real QGDP by sector VA'!U6/'Real QGDP by sector VA'!U$10)*100</f>
        <v>88.427737676777767</v>
      </c>
      <c r="V6" s="217">
        <f>('Real QGDP by sector VA'!V6/'Real QGDP by sector VA'!V$10)*100</f>
        <v>87.633551558551048</v>
      </c>
      <c r="W6" s="217">
        <f>('Real QGDP by sector VA'!W6/'Real QGDP by sector VA'!W$10)*100</f>
        <v>87.705339868887847</v>
      </c>
      <c r="X6" s="217">
        <f>('Real QGDP by sector VA'!X6/'Real QGDP by sector VA'!X$10)*100</f>
        <v>87.945953946217358</v>
      </c>
      <c r="Y6" s="217">
        <f>('Real QGDP by sector VA'!Y6/'Real QGDP by sector VA'!Y$10)*100</f>
        <v>87.393186276743947</v>
      </c>
      <c r="Z6" s="217">
        <f>('Real QGDP by sector VA'!Z6/'Real QGDP by sector VA'!Z$10)*100</f>
        <v>88.157402953997888</v>
      </c>
      <c r="AA6" s="217">
        <f>('Real QGDP by sector VA'!AA6/'Real QGDP by sector VA'!AA$10)*100</f>
        <v>87.629792703807524</v>
      </c>
      <c r="AB6" s="217">
        <f>('Real QGDP by sector VA'!AB6/'Real QGDP by sector VA'!AB$10)*100</f>
        <v>87.031446781434397</v>
      </c>
      <c r="AC6" s="217">
        <f>('Real QGDP by sector VA'!AC6/'Real QGDP by sector VA'!AC$10)*100</f>
        <v>86.989959328666217</v>
      </c>
      <c r="AD6" s="217">
        <f>('Real QGDP by sector VA'!AD6/'Real QGDP by sector VA'!AD$10)*100</f>
        <v>87.808266190868324</v>
      </c>
      <c r="AE6" s="217">
        <f>('Real QGDP by sector VA'!AE6/'Real QGDP by sector VA'!AE$10)*100</f>
        <v>87.676412820916283</v>
      </c>
      <c r="AF6" s="217">
        <f>('Real QGDP by sector VA'!AF6/'Real QGDP by sector VA'!AF$10)*100</f>
        <v>87.511420222332404</v>
      </c>
      <c r="AG6" s="217">
        <f>('Real QGDP by sector VA'!AG6/'Real QGDP by sector VA'!AG$10)*100</f>
        <v>87.599019601808152</v>
      </c>
      <c r="AH6" s="217">
        <f>('Real QGDP by sector VA'!AH6/'Real QGDP by sector VA'!AH$10)*100</f>
        <v>87.829553361808863</v>
      </c>
      <c r="AI6" s="217">
        <f>('Real QGDP by sector VA'!AI6/'Real QGDP by sector VA'!AI$10)*100</f>
        <v>88.921663370354878</v>
      </c>
      <c r="AJ6" s="217">
        <f>('Real QGDP by sector VA'!AJ6/'Real QGDP by sector VA'!AJ$10)*100</f>
        <v>88.614182556359282</v>
      </c>
      <c r="AK6" s="217">
        <f>('Real QGDP by sector VA'!AK6/'Real QGDP by sector VA'!AK$10)*100</f>
        <v>87.805986976518753</v>
      </c>
      <c r="AL6" s="217">
        <f>('Real QGDP by sector VA'!AL6/'Real QGDP by sector VA'!AL$10)*100</f>
        <v>87.887286455042357</v>
      </c>
      <c r="AM6" s="217">
        <f>('Real QGDP by sector VA'!AM6/'Real QGDP by sector VA'!AM$10)*100</f>
        <v>87.972740714866475</v>
      </c>
      <c r="AN6" s="217">
        <f>('Real QGDP by sector VA'!AN6/'Real QGDP by sector VA'!AN$10)*100</f>
        <v>88.13570304940221</v>
      </c>
      <c r="AO6" s="217">
        <f>('Real QGDP by sector VA'!AO6/'Real QGDP by sector VA'!AO$10)*100</f>
        <v>87.214622067509367</v>
      </c>
      <c r="AP6" s="217">
        <f>('Real QGDP by sector VA'!AP6/'Real QGDP by sector VA'!AP$10)*100</f>
        <v>87.645296656644902</v>
      </c>
      <c r="AQ6" s="217">
        <f>('Real QGDP by sector VA'!AQ6/'Real QGDP by sector VA'!AQ$10)*100</f>
        <v>87.505627663220949</v>
      </c>
      <c r="AR6" s="217">
        <f>('Real QGDP by sector VA'!AR6/'Real QGDP by sector VA'!AR$10)*100</f>
        <v>87.748387876542338</v>
      </c>
      <c r="AS6" s="74" t="s">
        <v>62</v>
      </c>
      <c r="AT6" s="6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row>
    <row r="7" spans="1:990 1025:2040 2075:3055 3090:4070 4105:5120 5155:6135 6170:7150 7185:8165 8200:9215 9250:10230 10265:11245 11280:12260 12295:13310 13345:14325 14360:15340 15375:16355" s="68" customFormat="1" ht="16.5" customHeight="1">
      <c r="A7" s="48" t="s">
        <v>65</v>
      </c>
      <c r="B7" s="216">
        <f>('Real QGDP by sector VA'!B7/'Real QGDP by sector VA'!B$10)*100</f>
        <v>5.9956132935526023</v>
      </c>
      <c r="C7" s="216">
        <f>('Real QGDP by sector VA'!C7/'Real QGDP by sector VA'!C$10)*100</f>
        <v>6.0274902294235391</v>
      </c>
      <c r="D7" s="216">
        <f>('Real QGDP by sector VA'!D7/'Real QGDP by sector VA'!D$10)*100</f>
        <v>6.2311566441389283</v>
      </c>
      <c r="E7" s="216">
        <f>('Real QGDP by sector VA'!E7/'Real QGDP by sector VA'!E$10)*100</f>
        <v>7.4084475716803055</v>
      </c>
      <c r="F7" s="216">
        <f>('Real QGDP by sector VA'!F7/'Real QGDP by sector VA'!F$10)*100</f>
        <v>7.0217875383058557</v>
      </c>
      <c r="G7" s="216">
        <f>('Real QGDP by sector VA'!G7/'Real QGDP by sector VA'!G$10)*100</f>
        <v>6.4704824007300514</v>
      </c>
      <c r="H7" s="216">
        <f>('Real QGDP by sector VA'!H7/'Real QGDP by sector VA'!H$10)*100</f>
        <v>6.7019772307125001</v>
      </c>
      <c r="I7" s="216">
        <f>('Real QGDP by sector VA'!I7/'Real QGDP by sector VA'!I$10)*100</f>
        <v>6.5612302945996435</v>
      </c>
      <c r="J7" s="216">
        <f>('Real QGDP by sector VA'!J7/'Real QGDP by sector VA'!J$10)*100</f>
        <v>7.0953489045472331</v>
      </c>
      <c r="K7" s="216">
        <f>('Real QGDP by sector VA'!K7/'Real QGDP by sector VA'!K$10)*100</f>
        <v>6.8779835183739451</v>
      </c>
      <c r="L7" s="216">
        <f>('Real QGDP by sector VA'!L7/'Real QGDP by sector VA'!L$10)*100</f>
        <v>6.7984359066803712</v>
      </c>
      <c r="M7" s="216">
        <f>('Real QGDP by sector VA'!M7/'Real QGDP by sector VA'!M$10)*100</f>
        <v>6.9451183314312726</v>
      </c>
      <c r="N7" s="216">
        <f>('Real QGDP by sector VA'!N7/'Real QGDP by sector VA'!N$10)*100</f>
        <v>7.0442113537821909</v>
      </c>
      <c r="O7" s="216">
        <f>('Real QGDP by sector VA'!O7/'Real QGDP by sector VA'!O$10)*100</f>
        <v>7.0118731723926384</v>
      </c>
      <c r="P7" s="216">
        <f>('Real QGDP by sector VA'!P7/'Real QGDP by sector VA'!P$10)*100</f>
        <v>7.117540089553029</v>
      </c>
      <c r="Q7" s="216">
        <f>('Real QGDP by sector VA'!Q7/'Real QGDP by sector VA'!Q$10)*100</f>
        <v>7.1055119740980528</v>
      </c>
      <c r="R7" s="216">
        <f>('Real QGDP by sector VA'!R7/'Real QGDP by sector VA'!R$10)*100</f>
        <v>6.5956677853158299</v>
      </c>
      <c r="S7" s="216">
        <f>('Real QGDP by sector VA'!S7/'Real QGDP by sector VA'!S$10)*100</f>
        <v>6.4583199844215056</v>
      </c>
      <c r="T7" s="216">
        <f>('Real QGDP by sector VA'!T7/'Real QGDP by sector VA'!T$10)*100</f>
        <v>6.2590279595068843</v>
      </c>
      <c r="U7" s="216">
        <f>('Real QGDP by sector VA'!U7/'Real QGDP by sector VA'!U$10)*100</f>
        <v>5.9546408450100552</v>
      </c>
      <c r="V7" s="216">
        <f>('Real QGDP by sector VA'!V7/'Real QGDP by sector VA'!V$10)*100</f>
        <v>6.4779609515496333</v>
      </c>
      <c r="W7" s="216">
        <f>('Real QGDP by sector VA'!W7/'Real QGDP by sector VA'!W$10)*100</f>
        <v>6.4988530480977413</v>
      </c>
      <c r="X7" s="216">
        <f>('Real QGDP by sector VA'!X7/'Real QGDP by sector VA'!X$10)*100</f>
        <v>6.4827328840695451</v>
      </c>
      <c r="Y7" s="216">
        <f>('Real QGDP by sector VA'!Y7/'Real QGDP by sector VA'!Y$10)*100</f>
        <v>6.821997300350799</v>
      </c>
      <c r="Z7" s="216">
        <f>('Real QGDP by sector VA'!Z7/'Real QGDP by sector VA'!Z$10)*100</f>
        <v>5.3162674065505966</v>
      </c>
      <c r="AA7" s="216">
        <f>('Real QGDP by sector VA'!AA7/'Real QGDP by sector VA'!AA$10)*100</f>
        <v>5.7290512893763177</v>
      </c>
      <c r="AB7" s="216">
        <f>('Real QGDP by sector VA'!AB7/'Real QGDP by sector VA'!AB$10)*100</f>
        <v>5.8829227580379779</v>
      </c>
      <c r="AC7" s="216">
        <f>('Real QGDP by sector VA'!AC7/'Real QGDP by sector VA'!AC$10)*100</f>
        <v>5.8740192758186964</v>
      </c>
      <c r="AD7" s="216">
        <f>('Real QGDP by sector VA'!AD7/'Real QGDP by sector VA'!AD$10)*100</f>
        <v>5.3735384965846356</v>
      </c>
      <c r="AE7" s="216">
        <f>('Real QGDP by sector VA'!AE7/'Real QGDP by sector VA'!AE$10)*100</f>
        <v>5.5833996672779591</v>
      </c>
      <c r="AF7" s="216">
        <f>('Real QGDP by sector VA'!AF7/'Real QGDP by sector VA'!AF$10)*100</f>
        <v>5.9870749901406572</v>
      </c>
      <c r="AG7" s="216">
        <f>('Real QGDP by sector VA'!AG7/'Real QGDP by sector VA'!AG$10)*100</f>
        <v>5.9296704234461002</v>
      </c>
      <c r="AH7" s="216">
        <f>('Real QGDP by sector VA'!AH7/'Real QGDP by sector VA'!AH$10)*100</f>
        <v>5.8627744637456436</v>
      </c>
      <c r="AI7" s="216">
        <f>('Real QGDP by sector VA'!AI7/'Real QGDP by sector VA'!AI$10)*100</f>
        <v>5.152989404494428</v>
      </c>
      <c r="AJ7" s="216">
        <f>('Real QGDP by sector VA'!AJ7/'Real QGDP by sector VA'!AJ$10)*100</f>
        <v>5.6731195210629703</v>
      </c>
      <c r="AK7" s="216">
        <f>('Real QGDP by sector VA'!AK7/'Real QGDP by sector VA'!AK$10)*100</f>
        <v>5.9683640045810362</v>
      </c>
      <c r="AL7" s="216">
        <f>('Real QGDP by sector VA'!AL7/'Real QGDP by sector VA'!AL$10)*100</f>
        <v>5.9054070244761361</v>
      </c>
      <c r="AM7" s="216">
        <f>('Real QGDP by sector VA'!AM7/'Real QGDP by sector VA'!AM$10)*100</f>
        <v>6.0779111189770392</v>
      </c>
      <c r="AN7" s="216">
        <f>('Real QGDP by sector VA'!AN7/'Real QGDP by sector VA'!AN$10)*100</f>
        <v>6.0329380259311778</v>
      </c>
      <c r="AO7" s="216">
        <f>('Real QGDP by sector VA'!AO7/'Real QGDP by sector VA'!AO$10)*100</f>
        <v>6.7241423927014026</v>
      </c>
      <c r="AP7" s="216">
        <f>('Real QGDP by sector VA'!AP7/'Real QGDP by sector VA'!AP$10)*100</f>
        <v>6.2748151412047664</v>
      </c>
      <c r="AQ7" s="216">
        <f>('Real QGDP by sector VA'!AQ7/'Real QGDP by sector VA'!AQ$10)*100</f>
        <v>6.626081399253879</v>
      </c>
      <c r="AR7" s="216">
        <f>('Real QGDP by sector VA'!AR7/'Real QGDP by sector VA'!AR$10)*100</f>
        <v>6.4421124918358021</v>
      </c>
      <c r="AS7" s="77" t="s">
        <v>64</v>
      </c>
      <c r="CB7" s="48"/>
      <c r="DK7" s="48"/>
      <c r="ET7" s="48"/>
      <c r="GC7" s="48"/>
      <c r="HL7" s="48"/>
      <c r="IU7" s="48"/>
      <c r="KD7" s="48"/>
      <c r="LM7" s="48"/>
      <c r="MV7" s="48"/>
      <c r="OE7" s="48"/>
      <c r="PN7" s="48"/>
      <c r="QW7" s="48"/>
      <c r="SF7" s="48"/>
      <c r="TO7" s="48"/>
      <c r="UX7" s="48"/>
      <c r="WG7" s="48"/>
      <c r="XP7" s="48"/>
      <c r="YY7" s="48"/>
      <c r="AAH7" s="48"/>
      <c r="ABQ7" s="48"/>
      <c r="ACZ7" s="48"/>
      <c r="AEI7" s="48"/>
      <c r="AFR7" s="48"/>
      <c r="AHA7" s="48"/>
      <c r="AIJ7" s="48"/>
      <c r="AJS7" s="48"/>
      <c r="ALB7" s="48"/>
      <c r="AMK7" s="48"/>
      <c r="ANT7" s="48"/>
      <c r="APC7" s="48"/>
      <c r="AQL7" s="48"/>
      <c r="ARU7" s="48"/>
      <c r="ATD7" s="48"/>
      <c r="AUM7" s="48"/>
      <c r="AVV7" s="48"/>
      <c r="AXE7" s="48"/>
      <c r="AYN7" s="48"/>
      <c r="AZW7" s="48"/>
      <c r="BBF7" s="48"/>
      <c r="BCO7" s="48"/>
      <c r="BDX7" s="48"/>
      <c r="BFG7" s="48"/>
      <c r="BGP7" s="48"/>
      <c r="BHY7" s="48"/>
      <c r="BJH7" s="48"/>
      <c r="BKQ7" s="48"/>
      <c r="BLZ7" s="48"/>
      <c r="BNI7" s="48"/>
      <c r="BOR7" s="48"/>
      <c r="BQA7" s="48"/>
      <c r="BRJ7" s="48"/>
      <c r="BSS7" s="48"/>
      <c r="BUB7" s="48"/>
      <c r="BVK7" s="48"/>
      <c r="BWT7" s="48"/>
      <c r="BYC7" s="48"/>
      <c r="BZL7" s="48"/>
      <c r="CAU7" s="48"/>
      <c r="CCD7" s="48"/>
      <c r="CDM7" s="48"/>
      <c r="CEV7" s="48"/>
      <c r="CGE7" s="48"/>
      <c r="CHN7" s="48"/>
      <c r="CIW7" s="48"/>
      <c r="CKF7" s="48"/>
      <c r="CLO7" s="48"/>
      <c r="CMX7" s="48"/>
      <c r="COG7" s="48"/>
      <c r="CPP7" s="48"/>
      <c r="CQY7" s="48"/>
      <c r="CSH7" s="48"/>
      <c r="CTQ7" s="48"/>
      <c r="CUZ7" s="48"/>
      <c r="CWI7" s="48"/>
      <c r="CXR7" s="48"/>
      <c r="CZA7" s="48"/>
      <c r="DAJ7" s="48"/>
      <c r="DBS7" s="48"/>
      <c r="DDB7" s="48"/>
      <c r="DEK7" s="48"/>
      <c r="DFT7" s="48"/>
      <c r="DHC7" s="48"/>
      <c r="DIL7" s="48"/>
      <c r="DJU7" s="48"/>
      <c r="DLD7" s="48"/>
      <c r="DMM7" s="48"/>
      <c r="DNV7" s="48"/>
      <c r="DPE7" s="48"/>
      <c r="DQN7" s="48"/>
      <c r="DRW7" s="48"/>
      <c r="DTF7" s="48"/>
      <c r="DUO7" s="48"/>
      <c r="DVX7" s="48"/>
      <c r="DXG7" s="48"/>
      <c r="DYP7" s="48"/>
      <c r="DZY7" s="48"/>
      <c r="EBH7" s="48"/>
      <c r="ECQ7" s="48"/>
      <c r="EDZ7" s="48"/>
      <c r="EFI7" s="48"/>
      <c r="EGR7" s="48"/>
      <c r="EIA7" s="48"/>
      <c r="EJJ7" s="48"/>
      <c r="EKS7" s="48"/>
      <c r="EMB7" s="48"/>
      <c r="ENK7" s="48"/>
      <c r="EOT7" s="48"/>
      <c r="EQC7" s="48"/>
      <c r="ERL7" s="48"/>
      <c r="ESU7" s="48"/>
      <c r="EUD7" s="48"/>
      <c r="EVM7" s="48"/>
      <c r="EWV7" s="48"/>
      <c r="EYE7" s="48"/>
      <c r="EZN7" s="48"/>
      <c r="FAW7" s="48"/>
      <c r="FCF7" s="48"/>
      <c r="FDO7" s="48"/>
      <c r="FEX7" s="48"/>
      <c r="FGG7" s="48"/>
      <c r="FHP7" s="48"/>
      <c r="FIY7" s="48"/>
      <c r="FKH7" s="48"/>
      <c r="FLQ7" s="48"/>
      <c r="FMZ7" s="48"/>
      <c r="FOI7" s="48"/>
      <c r="FPR7" s="48"/>
      <c r="FRA7" s="48"/>
      <c r="FSJ7" s="48"/>
      <c r="FTS7" s="48"/>
      <c r="FVB7" s="48"/>
      <c r="FWK7" s="48"/>
      <c r="FXT7" s="48"/>
      <c r="FZC7" s="48"/>
      <c r="GAL7" s="48"/>
      <c r="GBU7" s="48"/>
      <c r="GDD7" s="48"/>
      <c r="GEM7" s="48"/>
      <c r="GFV7" s="48"/>
      <c r="GHE7" s="48"/>
      <c r="GIN7" s="48"/>
      <c r="GJW7" s="48"/>
      <c r="GLF7" s="48"/>
      <c r="GMO7" s="48"/>
      <c r="GNX7" s="48"/>
      <c r="GPG7" s="48"/>
      <c r="GQP7" s="48"/>
      <c r="GRY7" s="48"/>
      <c r="GTH7" s="48"/>
      <c r="GUQ7" s="48"/>
      <c r="GVZ7" s="48"/>
      <c r="GXI7" s="48"/>
      <c r="GYR7" s="48"/>
      <c r="HAA7" s="48"/>
      <c r="HBJ7" s="48"/>
      <c r="HCS7" s="48"/>
      <c r="HEB7" s="48"/>
      <c r="HFK7" s="48"/>
      <c r="HGT7" s="48"/>
      <c r="HIC7" s="48"/>
      <c r="HJL7" s="48"/>
      <c r="HKU7" s="48"/>
      <c r="HMD7" s="48"/>
      <c r="HNM7" s="48"/>
      <c r="HOV7" s="48"/>
      <c r="HQE7" s="48"/>
      <c r="HRN7" s="48"/>
      <c r="HSW7" s="48"/>
      <c r="HUF7" s="48"/>
      <c r="HVO7" s="48"/>
      <c r="HWX7" s="48"/>
      <c r="HYG7" s="48"/>
      <c r="HZP7" s="48"/>
      <c r="IAY7" s="48"/>
      <c r="ICH7" s="48"/>
      <c r="IDQ7" s="48"/>
      <c r="IEZ7" s="48"/>
      <c r="IGI7" s="48"/>
      <c r="IHR7" s="48"/>
      <c r="IJA7" s="48"/>
      <c r="IKJ7" s="48"/>
      <c r="ILS7" s="48"/>
      <c r="INB7" s="48"/>
      <c r="IOK7" s="48"/>
      <c r="IPT7" s="48"/>
      <c r="IRC7" s="48"/>
      <c r="ISL7" s="48"/>
      <c r="ITU7" s="48"/>
      <c r="IVD7" s="48"/>
      <c r="IWM7" s="48"/>
      <c r="IXV7" s="48"/>
      <c r="IZE7" s="48"/>
      <c r="JAN7" s="48"/>
      <c r="JBW7" s="48"/>
      <c r="JDF7" s="48"/>
      <c r="JEO7" s="48"/>
      <c r="JFX7" s="48"/>
      <c r="JHG7" s="48"/>
      <c r="JIP7" s="48"/>
      <c r="JJY7" s="48"/>
      <c r="JLH7" s="48"/>
      <c r="JMQ7" s="48"/>
      <c r="JNZ7" s="48"/>
      <c r="JPI7" s="48"/>
      <c r="JQR7" s="48"/>
      <c r="JSA7" s="48"/>
      <c r="JTJ7" s="48"/>
      <c r="JUS7" s="48"/>
      <c r="JWB7" s="48"/>
      <c r="JXK7" s="48"/>
      <c r="JYT7" s="48"/>
      <c r="KAC7" s="48"/>
      <c r="KBL7" s="48"/>
      <c r="KCU7" s="48"/>
      <c r="KED7" s="48"/>
      <c r="KFM7" s="48"/>
      <c r="KGV7" s="48"/>
      <c r="KIE7" s="48"/>
      <c r="KJN7" s="48"/>
      <c r="KKW7" s="48"/>
      <c r="KMF7" s="48"/>
      <c r="KNO7" s="48"/>
      <c r="KOX7" s="48"/>
      <c r="KQG7" s="48"/>
      <c r="KRP7" s="48"/>
      <c r="KSY7" s="48"/>
      <c r="KUH7" s="48"/>
      <c r="KVQ7" s="48"/>
      <c r="KWZ7" s="48"/>
      <c r="KYI7" s="48"/>
      <c r="KZR7" s="48"/>
      <c r="LBA7" s="48"/>
      <c r="LCJ7" s="48"/>
      <c r="LDS7" s="48"/>
      <c r="LFB7" s="48"/>
      <c r="LGK7" s="48"/>
      <c r="LHT7" s="48"/>
      <c r="LJC7" s="48"/>
      <c r="LKL7" s="48"/>
      <c r="LLU7" s="48"/>
      <c r="LND7" s="48"/>
      <c r="LOM7" s="48"/>
      <c r="LPV7" s="48"/>
      <c r="LRE7" s="48"/>
      <c r="LSN7" s="48"/>
      <c r="LTW7" s="48"/>
      <c r="LVF7" s="48"/>
      <c r="LWO7" s="48"/>
      <c r="LXX7" s="48"/>
      <c r="LZG7" s="48"/>
      <c r="MAP7" s="48"/>
      <c r="MBY7" s="48"/>
      <c r="MDH7" s="48"/>
      <c r="MEQ7" s="48"/>
      <c r="MFZ7" s="48"/>
      <c r="MHI7" s="48"/>
      <c r="MIR7" s="48"/>
      <c r="MKA7" s="48"/>
      <c r="MLJ7" s="48"/>
      <c r="MMS7" s="48"/>
      <c r="MOB7" s="48"/>
      <c r="MPK7" s="48"/>
      <c r="MQT7" s="48"/>
      <c r="MSC7" s="48"/>
      <c r="MTL7" s="48"/>
      <c r="MUU7" s="48"/>
      <c r="MWD7" s="48"/>
      <c r="MXM7" s="48"/>
      <c r="MYV7" s="48"/>
      <c r="NAE7" s="48"/>
      <c r="NBN7" s="48"/>
      <c r="NCW7" s="48"/>
      <c r="NEF7" s="48"/>
      <c r="NFO7" s="48"/>
      <c r="NGX7" s="48"/>
      <c r="NIG7" s="48"/>
      <c r="NJP7" s="48"/>
      <c r="NKY7" s="48"/>
      <c r="NMH7" s="48"/>
      <c r="NNQ7" s="48"/>
      <c r="NOZ7" s="48"/>
      <c r="NQI7" s="48"/>
      <c r="NRR7" s="48"/>
      <c r="NTA7" s="48"/>
      <c r="NUJ7" s="48"/>
      <c r="NVS7" s="48"/>
      <c r="NXB7" s="48"/>
      <c r="NYK7" s="48"/>
      <c r="NZT7" s="48"/>
      <c r="OBC7" s="48"/>
      <c r="OCL7" s="48"/>
      <c r="ODU7" s="48"/>
      <c r="OFD7" s="48"/>
      <c r="OGM7" s="48"/>
      <c r="OHV7" s="48"/>
      <c r="OJE7" s="48"/>
      <c r="OKN7" s="48"/>
      <c r="OLW7" s="48"/>
      <c r="ONF7" s="48"/>
      <c r="OOO7" s="48"/>
      <c r="OPX7" s="48"/>
      <c r="ORG7" s="48"/>
      <c r="OSP7" s="48"/>
      <c r="OTY7" s="48"/>
      <c r="OVH7" s="48"/>
      <c r="OWQ7" s="48"/>
      <c r="OXZ7" s="48"/>
      <c r="OZI7" s="48"/>
      <c r="PAR7" s="48"/>
      <c r="PCA7" s="48"/>
      <c r="PDJ7" s="48"/>
      <c r="PES7" s="48"/>
      <c r="PGB7" s="48"/>
      <c r="PHK7" s="48"/>
      <c r="PIT7" s="48"/>
      <c r="PKC7" s="48"/>
      <c r="PLL7" s="48"/>
      <c r="PMU7" s="48"/>
      <c r="POD7" s="48"/>
      <c r="PPM7" s="48"/>
      <c r="PQV7" s="48"/>
      <c r="PSE7" s="48"/>
      <c r="PTN7" s="48"/>
      <c r="PUW7" s="48"/>
      <c r="PWF7" s="48"/>
      <c r="PXO7" s="48"/>
      <c r="PYX7" s="48"/>
      <c r="QAG7" s="48"/>
      <c r="QBP7" s="48"/>
      <c r="QCY7" s="48"/>
      <c r="QEH7" s="48"/>
      <c r="QFQ7" s="48"/>
      <c r="QGZ7" s="48"/>
      <c r="QII7" s="48"/>
      <c r="QJR7" s="48"/>
      <c r="QLA7" s="48"/>
      <c r="QMJ7" s="48"/>
      <c r="QNS7" s="48"/>
      <c r="QPB7" s="48"/>
      <c r="QQK7" s="48"/>
      <c r="QRT7" s="48"/>
      <c r="QTC7" s="48"/>
      <c r="QUL7" s="48"/>
      <c r="QVU7" s="48"/>
      <c r="QXD7" s="48"/>
      <c r="QYM7" s="48"/>
      <c r="QZV7" s="48"/>
      <c r="RBE7" s="48"/>
      <c r="RCN7" s="48"/>
      <c r="RDW7" s="48"/>
      <c r="RFF7" s="48"/>
      <c r="RGO7" s="48"/>
      <c r="RHX7" s="48"/>
      <c r="RJG7" s="48"/>
      <c r="RKP7" s="48"/>
      <c r="RLY7" s="48"/>
      <c r="RNH7" s="48"/>
      <c r="ROQ7" s="48"/>
      <c r="RPZ7" s="48"/>
      <c r="RRI7" s="48"/>
      <c r="RSR7" s="48"/>
      <c r="RUA7" s="48"/>
      <c r="RVJ7" s="48"/>
      <c r="RWS7" s="48"/>
      <c r="RYB7" s="48"/>
      <c r="RZK7" s="48"/>
      <c r="SAT7" s="48"/>
      <c r="SCC7" s="48"/>
      <c r="SDL7" s="48"/>
      <c r="SEU7" s="48"/>
      <c r="SGD7" s="48"/>
      <c r="SHM7" s="48"/>
      <c r="SIV7" s="48"/>
      <c r="SKE7" s="48"/>
      <c r="SLN7" s="48"/>
      <c r="SMW7" s="48"/>
      <c r="SOF7" s="48"/>
      <c r="SPO7" s="48"/>
      <c r="SQX7" s="48"/>
      <c r="SSG7" s="48"/>
      <c r="STP7" s="48"/>
      <c r="SUY7" s="48"/>
      <c r="SWH7" s="48"/>
      <c r="SXQ7" s="48"/>
      <c r="SYZ7" s="48"/>
      <c r="TAI7" s="48"/>
      <c r="TBR7" s="48"/>
      <c r="TDA7" s="48"/>
      <c r="TEJ7" s="48"/>
      <c r="TFS7" s="48"/>
      <c r="THB7" s="48"/>
      <c r="TIK7" s="48"/>
      <c r="TJT7" s="48"/>
      <c r="TLC7" s="48"/>
      <c r="TML7" s="48"/>
      <c r="TNU7" s="48"/>
      <c r="TPD7" s="48"/>
      <c r="TQM7" s="48"/>
      <c r="TRV7" s="48"/>
      <c r="TTE7" s="48"/>
      <c r="TUN7" s="48"/>
      <c r="TVW7" s="48"/>
      <c r="TXF7" s="48"/>
      <c r="TYO7" s="48"/>
      <c r="TZX7" s="48"/>
      <c r="UBG7" s="48"/>
      <c r="UCP7" s="48"/>
      <c r="UDY7" s="48"/>
      <c r="UFH7" s="48"/>
      <c r="UGQ7" s="48"/>
      <c r="UHZ7" s="48"/>
      <c r="UJI7" s="48"/>
      <c r="UKR7" s="48"/>
      <c r="UMA7" s="48"/>
      <c r="UNJ7" s="48"/>
      <c r="UOS7" s="48"/>
      <c r="UQB7" s="48"/>
      <c r="URK7" s="48"/>
      <c r="UST7" s="48"/>
      <c r="UUC7" s="48"/>
      <c r="UVL7" s="48"/>
      <c r="UWU7" s="48"/>
      <c r="UYD7" s="48"/>
      <c r="UZM7" s="48"/>
      <c r="VAV7" s="48"/>
      <c r="VCE7" s="48"/>
      <c r="VDN7" s="48"/>
      <c r="VEW7" s="48"/>
      <c r="VGF7" s="48"/>
      <c r="VHO7" s="48"/>
      <c r="VIX7" s="48"/>
      <c r="VKG7" s="48"/>
      <c r="VLP7" s="48"/>
      <c r="VMY7" s="48"/>
      <c r="VOH7" s="48"/>
      <c r="VPQ7" s="48"/>
      <c r="VQZ7" s="48"/>
      <c r="VSI7" s="48"/>
      <c r="VTR7" s="48"/>
      <c r="VVA7" s="48"/>
      <c r="VWJ7" s="48"/>
      <c r="VXS7" s="48"/>
      <c r="VZB7" s="48"/>
      <c r="WAK7" s="48"/>
      <c r="WBT7" s="48"/>
      <c r="WDC7" s="48"/>
      <c r="WEL7" s="48"/>
      <c r="WFU7" s="48"/>
      <c r="WHD7" s="48"/>
      <c r="WIM7" s="48"/>
      <c r="WJV7" s="48"/>
      <c r="WLE7" s="48"/>
      <c r="WMN7" s="48"/>
      <c r="WNW7" s="48"/>
      <c r="WPF7" s="48"/>
      <c r="WQO7" s="48"/>
      <c r="WRX7" s="48"/>
      <c r="WTG7" s="48"/>
      <c r="WUP7" s="48"/>
      <c r="WVY7" s="48"/>
      <c r="WXH7" s="48"/>
      <c r="WYQ7" s="48"/>
      <c r="WZZ7" s="48"/>
      <c r="XBI7" s="48"/>
      <c r="XCR7" s="48"/>
      <c r="XEA7" s="48"/>
    </row>
    <row r="8" spans="1:990 1025:2040 2075:3055 3090:4070 4105:5120 5155:6135 6170:7150 7185:8165 8200:9215 9250:10230 10265:11245 11280:12260 12295:13310 13345:14325 14360:15340 15375:16355" s="68" customFormat="1" ht="12.75">
      <c r="A8" s="72" t="s">
        <v>67</v>
      </c>
      <c r="B8" s="217">
        <f>('Real QGDP by sector VA'!B8/'Real QGDP by sector VA'!B$10)*100</f>
        <v>5.727093324899232</v>
      </c>
      <c r="C8" s="217">
        <f>('Real QGDP by sector VA'!C8/'Real QGDP by sector VA'!C$10)*100</f>
        <v>5.8180686371542496</v>
      </c>
      <c r="D8" s="217">
        <f>('Real QGDP by sector VA'!D8/'Real QGDP by sector VA'!D$10)*100</f>
        <v>4.8760415627240139</v>
      </c>
      <c r="E8" s="217">
        <f>('Real QGDP by sector VA'!E8/'Real QGDP by sector VA'!E$10)*100</f>
        <v>5.061976786964415</v>
      </c>
      <c r="F8" s="217">
        <f>('Real QGDP by sector VA'!F8/'Real QGDP by sector VA'!F$10)*100</f>
        <v>5.1398358284683692</v>
      </c>
      <c r="G8" s="217">
        <f>('Real QGDP by sector VA'!G8/'Real QGDP by sector VA'!G$10)*100</f>
        <v>5.1251604616372184</v>
      </c>
      <c r="H8" s="217">
        <f>('Real QGDP by sector VA'!H8/'Real QGDP by sector VA'!H$10)*100</f>
        <v>4.878812089422274</v>
      </c>
      <c r="I8" s="217">
        <f>('Real QGDP by sector VA'!I8/'Real QGDP by sector VA'!I$10)*100</f>
        <v>4.6457292444644178</v>
      </c>
      <c r="J8" s="217">
        <f>('Real QGDP by sector VA'!J8/'Real QGDP by sector VA'!J$10)*100</f>
        <v>5.8070486363924934</v>
      </c>
      <c r="K8" s="217">
        <f>('Real QGDP by sector VA'!K8/'Real QGDP by sector VA'!K$10)*100</f>
        <v>5.8047160487843179</v>
      </c>
      <c r="L8" s="217">
        <f>('Real QGDP by sector VA'!L8/'Real QGDP by sector VA'!L$10)*100</f>
        <v>5.7571405584907653</v>
      </c>
      <c r="M8" s="217">
        <f>('Real QGDP by sector VA'!M8/'Real QGDP by sector VA'!M$10)*100</f>
        <v>5.7865025568971911</v>
      </c>
      <c r="N8" s="217">
        <f>('Real QGDP by sector VA'!N8/'Real QGDP by sector VA'!N$10)*100</f>
        <v>5.4436885972068119</v>
      </c>
      <c r="O8" s="217">
        <f>('Real QGDP by sector VA'!O8/'Real QGDP by sector VA'!O$10)*100</f>
        <v>5.5451345789473363</v>
      </c>
      <c r="P8" s="217">
        <f>('Real QGDP by sector VA'!P8/'Real QGDP by sector VA'!P$10)*100</f>
        <v>5.5222016863070911</v>
      </c>
      <c r="Q8" s="217">
        <f>('Real QGDP by sector VA'!Q8/'Real QGDP by sector VA'!Q$10)*100</f>
        <v>5.8463427623808588</v>
      </c>
      <c r="R8" s="217">
        <f>('Real QGDP by sector VA'!R8/'Real QGDP by sector VA'!R$10)*100</f>
        <v>5.3965168184553889</v>
      </c>
      <c r="S8" s="217">
        <f>('Real QGDP by sector VA'!S8/'Real QGDP by sector VA'!S$10)*100</f>
        <v>5.3298204453422375</v>
      </c>
      <c r="T8" s="217">
        <f>('Real QGDP by sector VA'!T8/'Real QGDP by sector VA'!T$10)*100</f>
        <v>5.2348251779698813</v>
      </c>
      <c r="U8" s="217">
        <f>('Real QGDP by sector VA'!U8/'Real QGDP by sector VA'!U$10)*100</f>
        <v>5.1229394353188962</v>
      </c>
      <c r="V8" s="217">
        <f>('Real QGDP by sector VA'!V8/'Real QGDP by sector VA'!V$10)*100</f>
        <v>5.3346788439536583</v>
      </c>
      <c r="W8" s="217">
        <f>('Real QGDP by sector VA'!W8/'Real QGDP by sector VA'!W$10)*100</f>
        <v>5.2257111678405153</v>
      </c>
      <c r="X8" s="217">
        <f>('Real QGDP by sector VA'!X8/'Real QGDP by sector VA'!X$10)*100</f>
        <v>4.9816069788730752</v>
      </c>
      <c r="Y8" s="217">
        <f>('Real QGDP by sector VA'!Y8/'Real QGDP by sector VA'!Y$10)*100</f>
        <v>5.1626370296733279</v>
      </c>
      <c r="Z8" s="217">
        <f>('Real QGDP by sector VA'!Z8/'Real QGDP by sector VA'!Z$10)*100</f>
        <v>5.8716316127685575</v>
      </c>
      <c r="AA8" s="217">
        <f>('Real QGDP by sector VA'!AA8/'Real QGDP by sector VA'!AA$10)*100</f>
        <v>5.9649791518939379</v>
      </c>
      <c r="AB8" s="217">
        <f>('Real QGDP by sector VA'!AB8/'Real QGDP by sector VA'!AB$10)*100</f>
        <v>6.3841534681143397</v>
      </c>
      <c r="AC8" s="217">
        <f>('Real QGDP by sector VA'!AC8/'Real QGDP by sector VA'!AC$10)*100</f>
        <v>6.4358095839683171</v>
      </c>
      <c r="AD8" s="217">
        <f>('Real QGDP by sector VA'!AD8/'Real QGDP by sector VA'!AD$10)*100</f>
        <v>6.1221706454764959</v>
      </c>
      <c r="AE8" s="217">
        <f>('Real QGDP by sector VA'!AE8/'Real QGDP by sector VA'!AE$10)*100</f>
        <v>6.0606829322437852</v>
      </c>
      <c r="AF8" s="217">
        <f>('Real QGDP by sector VA'!AF8/'Real QGDP by sector VA'!AF$10)*100</f>
        <v>5.8225004698012501</v>
      </c>
      <c r="AG8" s="217">
        <f>('Real QGDP by sector VA'!AG8/'Real QGDP by sector VA'!AG$10)*100</f>
        <v>5.780137372519409</v>
      </c>
      <c r="AH8" s="217">
        <f>('Real QGDP by sector VA'!AH8/'Real QGDP by sector VA'!AH$10)*100</f>
        <v>5.605854475226681</v>
      </c>
      <c r="AI8" s="217">
        <f>('Real QGDP by sector VA'!AI8/'Real QGDP by sector VA'!AI$10)*100</f>
        <v>5.2471767972230552</v>
      </c>
      <c r="AJ8" s="217">
        <f>('Real QGDP by sector VA'!AJ8/'Real QGDP by sector VA'!AJ$10)*100</f>
        <v>5.0420759316245265</v>
      </c>
      <c r="AK8" s="217">
        <f>('Real QGDP by sector VA'!AK8/'Real QGDP by sector VA'!AK$10)*100</f>
        <v>5.528397672387074</v>
      </c>
      <c r="AL8" s="217">
        <f>('Real QGDP by sector VA'!AL8/'Real QGDP by sector VA'!AL$10)*100</f>
        <v>5.5125923100255116</v>
      </c>
      <c r="AM8" s="217">
        <f>('Real QGDP by sector VA'!AM8/'Real QGDP by sector VA'!AM$10)*100</f>
        <v>5.2729903174774417</v>
      </c>
      <c r="AN8" s="217">
        <f>('Real QGDP by sector VA'!AN8/'Real QGDP by sector VA'!AN$10)*100</f>
        <v>5.163321157937963</v>
      </c>
      <c r="AO8" s="217">
        <f>('Real QGDP by sector VA'!AO8/'Real QGDP by sector VA'!AO$10)*100</f>
        <v>5.3864462584204391</v>
      </c>
      <c r="AP8" s="217">
        <f>('Real QGDP by sector VA'!AP8/'Real QGDP by sector VA'!AP$10)*100</f>
        <v>5.3947801649917757</v>
      </c>
      <c r="AQ8" s="217">
        <f>('Real QGDP by sector VA'!AQ8/'Real QGDP by sector VA'!AQ$10)*100</f>
        <v>5.1973050048200724</v>
      </c>
      <c r="AR8" s="217">
        <f>('Real QGDP by sector VA'!AR8/'Real QGDP by sector VA'!AR$10)*100</f>
        <v>5.1466287646404796</v>
      </c>
      <c r="AS8" s="78" t="s">
        <v>66</v>
      </c>
      <c r="CB8" s="48"/>
      <c r="DK8" s="48"/>
      <c r="ET8" s="48"/>
      <c r="GC8" s="48"/>
      <c r="HL8" s="48"/>
      <c r="IU8" s="48"/>
      <c r="KD8" s="48"/>
      <c r="LM8" s="48"/>
      <c r="MV8" s="48"/>
      <c r="OE8" s="48"/>
      <c r="PN8" s="48"/>
      <c r="QW8" s="48"/>
      <c r="SF8" s="48"/>
      <c r="TO8" s="48"/>
      <c r="UX8" s="48"/>
      <c r="WG8" s="48"/>
      <c r="XP8" s="48"/>
      <c r="YY8" s="48"/>
      <c r="AAH8" s="48"/>
      <c r="ABQ8" s="48"/>
      <c r="ACZ8" s="48"/>
      <c r="AEI8" s="48"/>
      <c r="AFR8" s="48"/>
      <c r="AHA8" s="48"/>
      <c r="AIJ8" s="48"/>
      <c r="AJS8" s="48"/>
      <c r="ALB8" s="48"/>
      <c r="AMK8" s="48"/>
      <c r="ANT8" s="48"/>
      <c r="APC8" s="48"/>
      <c r="AQL8" s="48"/>
      <c r="ARU8" s="48"/>
      <c r="ATD8" s="48"/>
      <c r="AUM8" s="48"/>
      <c r="AVV8" s="48"/>
      <c r="AXE8" s="48"/>
      <c r="AYN8" s="48"/>
      <c r="AZW8" s="48"/>
      <c r="BBF8" s="48"/>
      <c r="BCO8" s="48"/>
      <c r="BDX8" s="48"/>
      <c r="BFG8" s="48"/>
      <c r="BGP8" s="48"/>
      <c r="BHY8" s="48"/>
      <c r="BJH8" s="48"/>
      <c r="BKQ8" s="48"/>
      <c r="BLZ8" s="48"/>
      <c r="BNI8" s="48"/>
      <c r="BOR8" s="48"/>
      <c r="BQA8" s="48"/>
      <c r="BRJ8" s="48"/>
      <c r="BSS8" s="48"/>
      <c r="BUB8" s="48"/>
      <c r="BVK8" s="48"/>
      <c r="BWT8" s="48"/>
      <c r="BYC8" s="48"/>
      <c r="BZL8" s="48"/>
      <c r="CAU8" s="48"/>
      <c r="CCD8" s="48"/>
      <c r="CDM8" s="48"/>
      <c r="CEV8" s="48"/>
      <c r="CGE8" s="48"/>
      <c r="CHN8" s="48"/>
      <c r="CIW8" s="48"/>
      <c r="CKF8" s="48"/>
      <c r="CLO8" s="48"/>
      <c r="CMX8" s="48"/>
      <c r="COG8" s="48"/>
      <c r="CPP8" s="48"/>
      <c r="CQY8" s="48"/>
      <c r="CSH8" s="48"/>
      <c r="CTQ8" s="48"/>
      <c r="CUZ8" s="48"/>
      <c r="CWI8" s="48"/>
      <c r="CXR8" s="48"/>
      <c r="CZA8" s="48"/>
      <c r="DAJ8" s="48"/>
      <c r="DBS8" s="48"/>
      <c r="DDB8" s="48"/>
      <c r="DEK8" s="48"/>
      <c r="DFT8" s="48"/>
      <c r="DHC8" s="48"/>
      <c r="DIL8" s="48"/>
      <c r="DJU8" s="48"/>
      <c r="DLD8" s="48"/>
      <c r="DMM8" s="48"/>
      <c r="DNV8" s="48"/>
      <c r="DPE8" s="48"/>
      <c r="DQN8" s="48"/>
      <c r="DRW8" s="48"/>
      <c r="DTF8" s="48"/>
      <c r="DUO8" s="48"/>
      <c r="DVX8" s="48"/>
      <c r="DXG8" s="48"/>
      <c r="DYP8" s="48"/>
      <c r="DZY8" s="48"/>
      <c r="EBH8" s="48"/>
      <c r="ECQ8" s="48"/>
      <c r="EDZ8" s="48"/>
      <c r="EFI8" s="48"/>
      <c r="EGR8" s="48"/>
      <c r="EIA8" s="48"/>
      <c r="EJJ8" s="48"/>
      <c r="EKS8" s="48"/>
      <c r="EMB8" s="48"/>
      <c r="ENK8" s="48"/>
      <c r="EOT8" s="48"/>
      <c r="EQC8" s="48"/>
      <c r="ERL8" s="48"/>
      <c r="ESU8" s="48"/>
      <c r="EUD8" s="48"/>
      <c r="EVM8" s="48"/>
      <c r="EWV8" s="48"/>
      <c r="EYE8" s="48"/>
      <c r="EZN8" s="48"/>
      <c r="FAW8" s="48"/>
      <c r="FCF8" s="48"/>
      <c r="FDO8" s="48"/>
      <c r="FEX8" s="48"/>
      <c r="FGG8" s="48"/>
      <c r="FHP8" s="48"/>
      <c r="FIY8" s="48"/>
      <c r="FKH8" s="48"/>
      <c r="FLQ8" s="48"/>
      <c r="FMZ8" s="48"/>
      <c r="FOI8" s="48"/>
      <c r="FPR8" s="48"/>
      <c r="FRA8" s="48"/>
      <c r="FSJ8" s="48"/>
      <c r="FTS8" s="48"/>
      <c r="FVB8" s="48"/>
      <c r="FWK8" s="48"/>
      <c r="FXT8" s="48"/>
      <c r="FZC8" s="48"/>
      <c r="GAL8" s="48"/>
      <c r="GBU8" s="48"/>
      <c r="GDD8" s="48"/>
      <c r="GEM8" s="48"/>
      <c r="GFV8" s="48"/>
      <c r="GHE8" s="48"/>
      <c r="GIN8" s="48"/>
      <c r="GJW8" s="48"/>
      <c r="GLF8" s="48"/>
      <c r="GMO8" s="48"/>
      <c r="GNX8" s="48"/>
      <c r="GPG8" s="48"/>
      <c r="GQP8" s="48"/>
      <c r="GRY8" s="48"/>
      <c r="GTH8" s="48"/>
      <c r="GUQ8" s="48"/>
      <c r="GVZ8" s="48"/>
      <c r="GXI8" s="48"/>
      <c r="GYR8" s="48"/>
      <c r="HAA8" s="48"/>
      <c r="HBJ8" s="48"/>
      <c r="HCS8" s="48"/>
      <c r="HEB8" s="48"/>
      <c r="HFK8" s="48"/>
      <c r="HGT8" s="48"/>
      <c r="HIC8" s="48"/>
      <c r="HJL8" s="48"/>
      <c r="HKU8" s="48"/>
      <c r="HMD8" s="48"/>
      <c r="HNM8" s="48"/>
      <c r="HOV8" s="48"/>
      <c r="HQE8" s="48"/>
      <c r="HRN8" s="48"/>
      <c r="HSW8" s="48"/>
      <c r="HUF8" s="48"/>
      <c r="HVO8" s="48"/>
      <c r="HWX8" s="48"/>
      <c r="HYG8" s="48"/>
      <c r="HZP8" s="48"/>
      <c r="IAY8" s="48"/>
      <c r="ICH8" s="48"/>
      <c r="IDQ8" s="48"/>
      <c r="IEZ8" s="48"/>
      <c r="IGI8" s="48"/>
      <c r="IHR8" s="48"/>
      <c r="IJA8" s="48"/>
      <c r="IKJ8" s="48"/>
      <c r="ILS8" s="48"/>
      <c r="INB8" s="48"/>
      <c r="IOK8" s="48"/>
      <c r="IPT8" s="48"/>
      <c r="IRC8" s="48"/>
      <c r="ISL8" s="48"/>
      <c r="ITU8" s="48"/>
      <c r="IVD8" s="48"/>
      <c r="IWM8" s="48"/>
      <c r="IXV8" s="48"/>
      <c r="IZE8" s="48"/>
      <c r="JAN8" s="48"/>
      <c r="JBW8" s="48"/>
      <c r="JDF8" s="48"/>
      <c r="JEO8" s="48"/>
      <c r="JFX8" s="48"/>
      <c r="JHG8" s="48"/>
      <c r="JIP8" s="48"/>
      <c r="JJY8" s="48"/>
      <c r="JLH8" s="48"/>
      <c r="JMQ8" s="48"/>
      <c r="JNZ8" s="48"/>
      <c r="JPI8" s="48"/>
      <c r="JQR8" s="48"/>
      <c r="JSA8" s="48"/>
      <c r="JTJ8" s="48"/>
      <c r="JUS8" s="48"/>
      <c r="JWB8" s="48"/>
      <c r="JXK8" s="48"/>
      <c r="JYT8" s="48"/>
      <c r="KAC8" s="48"/>
      <c r="KBL8" s="48"/>
      <c r="KCU8" s="48"/>
      <c r="KED8" s="48"/>
      <c r="KFM8" s="48"/>
      <c r="KGV8" s="48"/>
      <c r="KIE8" s="48"/>
      <c r="KJN8" s="48"/>
      <c r="KKW8" s="48"/>
      <c r="KMF8" s="48"/>
      <c r="KNO8" s="48"/>
      <c r="KOX8" s="48"/>
      <c r="KQG8" s="48"/>
      <c r="KRP8" s="48"/>
      <c r="KSY8" s="48"/>
      <c r="KUH8" s="48"/>
      <c r="KVQ8" s="48"/>
      <c r="KWZ8" s="48"/>
      <c r="KYI8" s="48"/>
      <c r="KZR8" s="48"/>
      <c r="LBA8" s="48"/>
      <c r="LCJ8" s="48"/>
      <c r="LDS8" s="48"/>
      <c r="LFB8" s="48"/>
      <c r="LGK8" s="48"/>
      <c r="LHT8" s="48"/>
      <c r="LJC8" s="48"/>
      <c r="LKL8" s="48"/>
      <c r="LLU8" s="48"/>
      <c r="LND8" s="48"/>
      <c r="LOM8" s="48"/>
      <c r="LPV8" s="48"/>
      <c r="LRE8" s="48"/>
      <c r="LSN8" s="48"/>
      <c r="LTW8" s="48"/>
      <c r="LVF8" s="48"/>
      <c r="LWO8" s="48"/>
      <c r="LXX8" s="48"/>
      <c r="LZG8" s="48"/>
      <c r="MAP8" s="48"/>
      <c r="MBY8" s="48"/>
      <c r="MDH8" s="48"/>
      <c r="MEQ8" s="48"/>
      <c r="MFZ8" s="48"/>
      <c r="MHI8" s="48"/>
      <c r="MIR8" s="48"/>
      <c r="MKA8" s="48"/>
      <c r="MLJ8" s="48"/>
      <c r="MMS8" s="48"/>
      <c r="MOB8" s="48"/>
      <c r="MPK8" s="48"/>
      <c r="MQT8" s="48"/>
      <c r="MSC8" s="48"/>
      <c r="MTL8" s="48"/>
      <c r="MUU8" s="48"/>
      <c r="MWD8" s="48"/>
      <c r="MXM8" s="48"/>
      <c r="MYV8" s="48"/>
      <c r="NAE8" s="48"/>
      <c r="NBN8" s="48"/>
      <c r="NCW8" s="48"/>
      <c r="NEF8" s="48"/>
      <c r="NFO8" s="48"/>
      <c r="NGX8" s="48"/>
      <c r="NIG8" s="48"/>
      <c r="NJP8" s="48"/>
      <c r="NKY8" s="48"/>
      <c r="NMH8" s="48"/>
      <c r="NNQ8" s="48"/>
      <c r="NOZ8" s="48"/>
      <c r="NQI8" s="48"/>
      <c r="NRR8" s="48"/>
      <c r="NTA8" s="48"/>
      <c r="NUJ8" s="48"/>
      <c r="NVS8" s="48"/>
      <c r="NXB8" s="48"/>
      <c r="NYK8" s="48"/>
      <c r="NZT8" s="48"/>
      <c r="OBC8" s="48"/>
      <c r="OCL8" s="48"/>
      <c r="ODU8" s="48"/>
      <c r="OFD8" s="48"/>
      <c r="OGM8" s="48"/>
      <c r="OHV8" s="48"/>
      <c r="OJE8" s="48"/>
      <c r="OKN8" s="48"/>
      <c r="OLW8" s="48"/>
      <c r="ONF8" s="48"/>
      <c r="OOO8" s="48"/>
      <c r="OPX8" s="48"/>
      <c r="ORG8" s="48"/>
      <c r="OSP8" s="48"/>
      <c r="OTY8" s="48"/>
      <c r="OVH8" s="48"/>
      <c r="OWQ8" s="48"/>
      <c r="OXZ8" s="48"/>
      <c r="OZI8" s="48"/>
      <c r="PAR8" s="48"/>
      <c r="PCA8" s="48"/>
      <c r="PDJ8" s="48"/>
      <c r="PES8" s="48"/>
      <c r="PGB8" s="48"/>
      <c r="PHK8" s="48"/>
      <c r="PIT8" s="48"/>
      <c r="PKC8" s="48"/>
      <c r="PLL8" s="48"/>
      <c r="PMU8" s="48"/>
      <c r="POD8" s="48"/>
      <c r="PPM8" s="48"/>
      <c r="PQV8" s="48"/>
      <c r="PSE8" s="48"/>
      <c r="PTN8" s="48"/>
      <c r="PUW8" s="48"/>
      <c r="PWF8" s="48"/>
      <c r="PXO8" s="48"/>
      <c r="PYX8" s="48"/>
      <c r="QAG8" s="48"/>
      <c r="QBP8" s="48"/>
      <c r="QCY8" s="48"/>
      <c r="QEH8" s="48"/>
      <c r="QFQ8" s="48"/>
      <c r="QGZ8" s="48"/>
      <c r="QII8" s="48"/>
      <c r="QJR8" s="48"/>
      <c r="QLA8" s="48"/>
      <c r="QMJ8" s="48"/>
      <c r="QNS8" s="48"/>
      <c r="QPB8" s="48"/>
      <c r="QQK8" s="48"/>
      <c r="QRT8" s="48"/>
      <c r="QTC8" s="48"/>
      <c r="QUL8" s="48"/>
      <c r="QVU8" s="48"/>
      <c r="QXD8" s="48"/>
      <c r="QYM8" s="48"/>
      <c r="QZV8" s="48"/>
      <c r="RBE8" s="48"/>
      <c r="RCN8" s="48"/>
      <c r="RDW8" s="48"/>
      <c r="RFF8" s="48"/>
      <c r="RGO8" s="48"/>
      <c r="RHX8" s="48"/>
      <c r="RJG8" s="48"/>
      <c r="RKP8" s="48"/>
      <c r="RLY8" s="48"/>
      <c r="RNH8" s="48"/>
      <c r="ROQ8" s="48"/>
      <c r="RPZ8" s="48"/>
      <c r="RRI8" s="48"/>
      <c r="RSR8" s="48"/>
      <c r="RUA8" s="48"/>
      <c r="RVJ8" s="48"/>
      <c r="RWS8" s="48"/>
      <c r="RYB8" s="48"/>
      <c r="RZK8" s="48"/>
      <c r="SAT8" s="48"/>
      <c r="SCC8" s="48"/>
      <c r="SDL8" s="48"/>
      <c r="SEU8" s="48"/>
      <c r="SGD8" s="48"/>
      <c r="SHM8" s="48"/>
      <c r="SIV8" s="48"/>
      <c r="SKE8" s="48"/>
      <c r="SLN8" s="48"/>
      <c r="SMW8" s="48"/>
      <c r="SOF8" s="48"/>
      <c r="SPO8" s="48"/>
      <c r="SQX8" s="48"/>
      <c r="SSG8" s="48"/>
      <c r="STP8" s="48"/>
      <c r="SUY8" s="48"/>
      <c r="SWH8" s="48"/>
      <c r="SXQ8" s="48"/>
      <c r="SYZ8" s="48"/>
      <c r="TAI8" s="48"/>
      <c r="TBR8" s="48"/>
      <c r="TDA8" s="48"/>
      <c r="TEJ8" s="48"/>
      <c r="TFS8" s="48"/>
      <c r="THB8" s="48"/>
      <c r="TIK8" s="48"/>
      <c r="TJT8" s="48"/>
      <c r="TLC8" s="48"/>
      <c r="TML8" s="48"/>
      <c r="TNU8" s="48"/>
      <c r="TPD8" s="48"/>
      <c r="TQM8" s="48"/>
      <c r="TRV8" s="48"/>
      <c r="TTE8" s="48"/>
      <c r="TUN8" s="48"/>
      <c r="TVW8" s="48"/>
      <c r="TXF8" s="48"/>
      <c r="TYO8" s="48"/>
      <c r="TZX8" s="48"/>
      <c r="UBG8" s="48"/>
      <c r="UCP8" s="48"/>
      <c r="UDY8" s="48"/>
      <c r="UFH8" s="48"/>
      <c r="UGQ8" s="48"/>
      <c r="UHZ8" s="48"/>
      <c r="UJI8" s="48"/>
      <c r="UKR8" s="48"/>
      <c r="UMA8" s="48"/>
      <c r="UNJ8" s="48"/>
      <c r="UOS8" s="48"/>
      <c r="UQB8" s="48"/>
      <c r="URK8" s="48"/>
      <c r="UST8" s="48"/>
      <c r="UUC8" s="48"/>
      <c r="UVL8" s="48"/>
      <c r="UWU8" s="48"/>
      <c r="UYD8" s="48"/>
      <c r="UZM8" s="48"/>
      <c r="VAV8" s="48"/>
      <c r="VCE8" s="48"/>
      <c r="VDN8" s="48"/>
      <c r="VEW8" s="48"/>
      <c r="VGF8" s="48"/>
      <c r="VHO8" s="48"/>
      <c r="VIX8" s="48"/>
      <c r="VKG8" s="48"/>
      <c r="VLP8" s="48"/>
      <c r="VMY8" s="48"/>
      <c r="VOH8" s="48"/>
      <c r="VPQ8" s="48"/>
      <c r="VQZ8" s="48"/>
      <c r="VSI8" s="48"/>
      <c r="VTR8" s="48"/>
      <c r="VVA8" s="48"/>
      <c r="VWJ8" s="48"/>
      <c r="VXS8" s="48"/>
      <c r="VZB8" s="48"/>
      <c r="WAK8" s="48"/>
      <c r="WBT8" s="48"/>
      <c r="WDC8" s="48"/>
      <c r="WEL8" s="48"/>
      <c r="WFU8" s="48"/>
      <c r="WHD8" s="48"/>
      <c r="WIM8" s="48"/>
      <c r="WJV8" s="48"/>
      <c r="WLE8" s="48"/>
      <c r="WMN8" s="48"/>
      <c r="WNW8" s="48"/>
      <c r="WPF8" s="48"/>
      <c r="WQO8" s="48"/>
      <c r="WRX8" s="48"/>
      <c r="WTG8" s="48"/>
      <c r="WUP8" s="48"/>
      <c r="WVY8" s="48"/>
      <c r="WXH8" s="48"/>
      <c r="WYQ8" s="48"/>
      <c r="WZZ8" s="48"/>
      <c r="XBI8" s="48"/>
      <c r="XCR8" s="48"/>
      <c r="XEA8" s="48"/>
    </row>
    <row r="9" spans="1:990 1025:2040 2075:3055 3090:4070 4105:5120 5155:6135 6170:7150 7185:8165 8200:9215 9250:10230 10265:11245 11280:12260 12295:13310 13345:14325 14360:15340 15375:16355" s="58" customFormat="1" ht="12.75">
      <c r="A9" s="48" t="s">
        <v>69</v>
      </c>
      <c r="B9" s="216">
        <f>('Real QGDP by sector VA'!B9/'Real QGDP by sector VA'!B$10)*100</f>
        <v>0.36995861580280975</v>
      </c>
      <c r="C9" s="216">
        <f>('Real QGDP by sector VA'!C9/'Real QGDP by sector VA'!C$10)*100</f>
        <v>0.38874501691552876</v>
      </c>
      <c r="D9" s="216">
        <f>('Real QGDP by sector VA'!D9/'Real QGDP by sector VA'!D$10)*100</f>
        <v>0.41942263162279569</v>
      </c>
      <c r="E9" s="216">
        <f>('Real QGDP by sector VA'!E9/'Real QGDP by sector VA'!E$10)*100</f>
        <v>0.52006978425594463</v>
      </c>
      <c r="F9" s="216">
        <f>('Real QGDP by sector VA'!F9/'Real QGDP by sector VA'!F$10)*100</f>
        <v>0.32290476963898712</v>
      </c>
      <c r="G9" s="216">
        <f>('Real QGDP by sector VA'!G9/'Real QGDP by sector VA'!G$10)*100</f>
        <v>0.36044451899950647</v>
      </c>
      <c r="H9" s="216">
        <f>('Real QGDP by sector VA'!H9/'Real QGDP by sector VA'!H$10)*100</f>
        <v>0.39227967541209013</v>
      </c>
      <c r="I9" s="216">
        <f>('Real QGDP by sector VA'!I9/'Real QGDP by sector VA'!I$10)*100</f>
        <v>0.43599821698554642</v>
      </c>
      <c r="J9" s="216">
        <f>('Real QGDP by sector VA'!J9/'Real QGDP by sector VA'!J$10)*100</f>
        <v>0.34170241132791657</v>
      </c>
      <c r="K9" s="216">
        <f>('Real QGDP by sector VA'!K9/'Real QGDP by sector VA'!K$10)*100</f>
        <v>0.37289223358470075</v>
      </c>
      <c r="L9" s="216">
        <f>('Real QGDP by sector VA'!L9/'Real QGDP by sector VA'!L$10)*100</f>
        <v>0.3972270037765312</v>
      </c>
      <c r="M9" s="216">
        <f>('Real QGDP by sector VA'!M9/'Real QGDP by sector VA'!M$10)*100</f>
        <v>0.43533217247901917</v>
      </c>
      <c r="N9" s="216">
        <f>('Real QGDP by sector VA'!N9/'Real QGDP by sector VA'!N$10)*100</f>
        <v>0.3982524465677757</v>
      </c>
      <c r="O9" s="216">
        <f>('Real QGDP by sector VA'!O9/'Real QGDP by sector VA'!O$10)*100</f>
        <v>0.41296479653001794</v>
      </c>
      <c r="P9" s="216">
        <f>('Real QGDP by sector VA'!P9/'Real QGDP by sector VA'!P$10)*100</f>
        <v>0.42147409183207624</v>
      </c>
      <c r="Q9" s="216">
        <f>('Real QGDP by sector VA'!Q9/'Real QGDP by sector VA'!Q$10)*100</f>
        <v>0.4326442516804227</v>
      </c>
      <c r="R9" s="216">
        <f>('Real QGDP by sector VA'!R9/'Real QGDP by sector VA'!R$10)*100</f>
        <v>0.44063960213704861</v>
      </c>
      <c r="S9" s="216">
        <f>('Real QGDP by sector VA'!S9/'Real QGDP by sector VA'!S$10)*100</f>
        <v>0.46383433989648276</v>
      </c>
      <c r="T9" s="216">
        <f>('Real QGDP by sector VA'!T9/'Real QGDP by sector VA'!T$10)*100</f>
        <v>0.48157496318181903</v>
      </c>
      <c r="U9" s="216">
        <f>('Real QGDP by sector VA'!U9/'Real QGDP by sector VA'!U$10)*100</f>
        <v>0.49468204289329537</v>
      </c>
      <c r="V9" s="216">
        <f>('Real QGDP by sector VA'!V9/'Real QGDP by sector VA'!V$10)*100</f>
        <v>0.55380864594564838</v>
      </c>
      <c r="W9" s="216">
        <f>('Real QGDP by sector VA'!W9/'Real QGDP by sector VA'!W$10)*100</f>
        <v>0.57009591517389979</v>
      </c>
      <c r="X9" s="216">
        <f>('Real QGDP by sector VA'!X9/'Real QGDP by sector VA'!X$10)*100</f>
        <v>0.58970619084002673</v>
      </c>
      <c r="Y9" s="216">
        <f>('Real QGDP by sector VA'!Y9/'Real QGDP by sector VA'!Y$10)*100</f>
        <v>0.62217939323192983</v>
      </c>
      <c r="Z9" s="216">
        <f>('Real QGDP by sector VA'!Z9/'Real QGDP by sector VA'!Z$10)*100</f>
        <v>0.65469802668296284</v>
      </c>
      <c r="AA9" s="216">
        <f>('Real QGDP by sector VA'!AA9/'Real QGDP by sector VA'!AA$10)*100</f>
        <v>0.67617685492222468</v>
      </c>
      <c r="AB9" s="216">
        <f>('Real QGDP by sector VA'!AB9/'Real QGDP by sector VA'!AB$10)*100</f>
        <v>0.70147699241330097</v>
      </c>
      <c r="AC9" s="216">
        <f>('Real QGDP by sector VA'!AC9/'Real QGDP by sector VA'!AC$10)*100</f>
        <v>0.70021181154677581</v>
      </c>
      <c r="AD9" s="216">
        <f>('Real QGDP by sector VA'!AD9/'Real QGDP by sector VA'!AD$10)*100</f>
        <v>0.696024667070549</v>
      </c>
      <c r="AE9" s="216">
        <f>('Real QGDP by sector VA'!AE9/'Real QGDP by sector VA'!AE$10)*100</f>
        <v>0.67950457956197341</v>
      </c>
      <c r="AF9" s="216">
        <f>('Real QGDP by sector VA'!AF9/'Real QGDP by sector VA'!AF$10)*100</f>
        <v>0.67900431772568148</v>
      </c>
      <c r="AG9" s="216">
        <f>('Real QGDP by sector VA'!AG9/'Real QGDP by sector VA'!AG$10)*100</f>
        <v>0.69117260222633636</v>
      </c>
      <c r="AH9" s="216">
        <f>('Real QGDP by sector VA'!AH9/'Real QGDP by sector VA'!AH$10)*100</f>
        <v>0.7018176992188182</v>
      </c>
      <c r="AI9" s="216">
        <f>('Real QGDP by sector VA'!AI9/'Real QGDP by sector VA'!AI$10)*100</f>
        <v>0.6781704279276296</v>
      </c>
      <c r="AJ9" s="216">
        <f>('Real QGDP by sector VA'!AJ9/'Real QGDP by sector VA'!AJ$10)*100</f>
        <v>0.67062199095322983</v>
      </c>
      <c r="AK9" s="216">
        <f>('Real QGDP by sector VA'!AK9/'Real QGDP by sector VA'!AK$10)*100</f>
        <v>0.69725134651316123</v>
      </c>
      <c r="AL9" s="216">
        <f>('Real QGDP by sector VA'!AL9/'Real QGDP by sector VA'!AL$10)*100</f>
        <v>0.69471421045598802</v>
      </c>
      <c r="AM9" s="216">
        <f>('Real QGDP by sector VA'!AM9/'Real QGDP by sector VA'!AM$10)*100</f>
        <v>0.67635784867904647</v>
      </c>
      <c r="AN9" s="216">
        <f>('Real QGDP by sector VA'!AN9/'Real QGDP by sector VA'!AN$10)*100</f>
        <v>0.66803776672866044</v>
      </c>
      <c r="AO9" s="216">
        <f>('Real QGDP by sector VA'!AO9/'Real QGDP by sector VA'!AO$10)*100</f>
        <v>0.67478928136878313</v>
      </c>
      <c r="AP9" s="216">
        <f>('Real QGDP by sector VA'!AP9/'Real QGDP by sector VA'!AP$10)*100</f>
        <v>0.6851080371585534</v>
      </c>
      <c r="AQ9" s="216">
        <f>('Real QGDP by sector VA'!AQ9/'Real QGDP by sector VA'!AQ$10)*100</f>
        <v>0.67098593270509466</v>
      </c>
      <c r="AR9" s="216">
        <f>('Real QGDP by sector VA'!AR9/'Real QGDP by sector VA'!AR$10)*100</f>
        <v>0.66287086698137532</v>
      </c>
      <c r="AS9" s="75" t="s">
        <v>68</v>
      </c>
      <c r="AT9" s="6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row>
    <row r="10" spans="1:990 1025:2040 2075:3055 3090:4070 4105:5120 5155:6135 6170:7150 7185:8165 8200:9215 9250:10230 10265:11245 11280:12260 12295:13310 13345:14325 14360:15340 15375:16355" s="58" customFormat="1" ht="12.75">
      <c r="A10" s="71" t="s">
        <v>71</v>
      </c>
      <c r="B10" s="218">
        <v>100.00000000000001</v>
      </c>
      <c r="C10" s="218">
        <v>100</v>
      </c>
      <c r="D10" s="218">
        <v>100</v>
      </c>
      <c r="E10" s="218">
        <v>100.00000000000001</v>
      </c>
      <c r="F10" s="218">
        <v>100</v>
      </c>
      <c r="G10" s="218">
        <v>100</v>
      </c>
      <c r="H10" s="218">
        <v>100</v>
      </c>
      <c r="I10" s="218">
        <v>100.00000000000001</v>
      </c>
      <c r="J10" s="218">
        <v>100</v>
      </c>
      <c r="K10" s="218">
        <v>100</v>
      </c>
      <c r="L10" s="218">
        <v>100</v>
      </c>
      <c r="M10" s="218">
        <v>99.999999999999986</v>
      </c>
      <c r="N10" s="218">
        <v>100</v>
      </c>
      <c r="O10" s="218">
        <v>100</v>
      </c>
      <c r="P10" s="218">
        <v>100</v>
      </c>
      <c r="Q10" s="218">
        <v>100.00000000000001</v>
      </c>
      <c r="R10" s="218">
        <v>100</v>
      </c>
      <c r="S10" s="218">
        <v>100.00000000000001</v>
      </c>
      <c r="T10" s="218">
        <v>99.999999999999986</v>
      </c>
      <c r="U10" s="218">
        <v>100.00000000000003</v>
      </c>
      <c r="V10" s="218">
        <v>99.999999999999986</v>
      </c>
      <c r="W10" s="218">
        <v>100</v>
      </c>
      <c r="X10" s="218">
        <v>100.00000000000001</v>
      </c>
      <c r="Y10" s="218">
        <v>100.00000000000001</v>
      </c>
      <c r="Z10" s="218">
        <v>100</v>
      </c>
      <c r="AA10" s="218">
        <v>100</v>
      </c>
      <c r="AB10" s="218">
        <v>100.00000000000001</v>
      </c>
      <c r="AC10" s="218">
        <v>100.00000000000001</v>
      </c>
      <c r="AD10" s="218">
        <v>100</v>
      </c>
      <c r="AE10" s="218">
        <v>100</v>
      </c>
      <c r="AF10" s="218">
        <v>99.999999999999986</v>
      </c>
      <c r="AG10" s="218">
        <v>99.999999999999986</v>
      </c>
      <c r="AH10" s="218">
        <v>100</v>
      </c>
      <c r="AI10" s="218">
        <v>99.999999999999986</v>
      </c>
      <c r="AJ10" s="218">
        <v>100.00000000000003</v>
      </c>
      <c r="AK10" s="218">
        <f t="shared" ref="AK10:AQ10" si="0">SUM(AK6:AK9)</f>
        <v>100.00000000000001</v>
      </c>
      <c r="AL10" s="218">
        <f t="shared" si="0"/>
        <v>99.999999999999986</v>
      </c>
      <c r="AM10" s="218">
        <f t="shared" si="0"/>
        <v>100</v>
      </c>
      <c r="AN10" s="218">
        <f t="shared" si="0"/>
        <v>100</v>
      </c>
      <c r="AO10" s="218">
        <f t="shared" si="0"/>
        <v>99.999999999999986</v>
      </c>
      <c r="AP10" s="218">
        <f t="shared" si="0"/>
        <v>100</v>
      </c>
      <c r="AQ10" s="218">
        <f t="shared" si="0"/>
        <v>99.999999999999986</v>
      </c>
      <c r="AR10" s="218">
        <f t="shared" ref="AR10" si="1">SUM(AR6:AR9)</f>
        <v>100</v>
      </c>
      <c r="AS10" s="76" t="s">
        <v>70</v>
      </c>
      <c r="AT10" s="6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row>
    <row r="11" spans="1:990 1025:2040 2075:3055 3090:4070 4105:5120 5155:6135 6170:7150 7185:8165 8200:9215 9250:10230 10265:11245 11280:12260 12295:13310 13345:14325 14360:15340 15375:16355" s="58" customFormat="1" ht="12.75">
      <c r="A11" s="48" t="s">
        <v>52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3" t="s">
        <v>53</v>
      </c>
    </row>
    <row r="12" spans="1:990 1025:2040 2075:3055 3090:4070 4105:5120 5155:6135 6170:7150 7185:8165 8200:9215 9250:10230 10265:11245 11280:12260 12295:13310 13345:14325 14360:15340 15375:16355" s="58" customFormat="1" ht="12.7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5" t="s">
        <v>24</v>
      </c>
    </row>
    <row r="13" spans="1:990 1025:2040 2075:3055 3090:4070 4105:5120 5155:6135 6170:7150 7185:8165 8200:9215 9250:10230 10265:11245 11280:12260 12295:13310 13345:14325 14360:15340 15375:16355">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row>
    <row r="14" spans="1:990 1025:2040 2075:3055 3090:4070 4105:5120 5155:6135 6170:7150 7185:8165 8200:9215 9250:10230 10265:11245 11280:12260 12295:13310 13345:14325 14360:15340 15375:16355" customFormat="1" ht="15">
      <c r="A14" s="176" t="s">
        <v>148</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75" t="s">
        <v>150</v>
      </c>
    </row>
    <row r="15" spans="1:990 1025:2040 2075:3055 3090:4070 4105:5120 5155:6135 6170:7150 7185:8165 8200:9215 9250:10230 10265:11245 11280:12260 12295:13310 13345:14325 14360:15340 15375:16355">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row>
    <row r="16" spans="1:990 1025:2040 2075:3055 3090:4070 4105:5120 5155:6135 6170:7150 7185:8165 8200:9215 9250:10230 10265:11245 11280:12260 12295:13310 13345:14325 14360:15340 15375:1635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row>
    <row r="17" spans="2:44">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row>
    <row r="18" spans="2:44">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row>
    <row r="19" spans="2:44">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row>
    <row r="20" spans="2:4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row>
    <row r="21" spans="2:44">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row>
    <row r="22" spans="2:44">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row>
    <row r="23" spans="2:44">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row>
    <row r="24" spans="2:44">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row>
  </sheetData>
  <hyperlinks>
    <hyperlink ref="A14" location="Index!A1" display="Back to main page" xr:uid="{349D5996-1279-4735-9DDA-541C545C9724}"/>
    <hyperlink ref="AS14" location="Index!A1" display="العودة الى الصفحة الرئيسية" xr:uid="{590ECA1D-D074-4103-8E6E-EE6B83272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zoomScale="118" zoomScaleNormal="118" workbookViewId="0">
      <selection activeCell="B21" sqref="B21"/>
    </sheetView>
  </sheetViews>
  <sheetFormatPr defaultColWidth="7.5703125" defaultRowHeight="11.25"/>
  <cols>
    <col min="1" max="1" width="45.5703125" style="203" customWidth="1"/>
    <col min="2" max="2" width="58" style="204" customWidth="1"/>
    <col min="3" max="3" width="9.5703125" style="204" customWidth="1"/>
    <col min="4" max="4" width="68.42578125" style="204" customWidth="1"/>
    <col min="5" max="5" width="7.5703125" style="204"/>
    <col min="6" max="9" width="7.5703125" style="203"/>
    <col min="10" max="10" width="9.5703125" style="203" customWidth="1"/>
    <col min="11" max="16384" width="7.5703125" style="204"/>
  </cols>
  <sheetData>
    <row r="1" spans="1:672">
      <c r="F1" s="204"/>
      <c r="G1" s="204"/>
      <c r="H1" s="204"/>
      <c r="I1" s="204"/>
      <c r="J1" s="204"/>
    </row>
    <row r="2" spans="1:672" s="205" customFormat="1" ht="12.75">
      <c r="A2" s="203"/>
      <c r="B2" s="138"/>
      <c r="C2" s="193"/>
      <c r="D2" s="138"/>
    </row>
    <row r="3" spans="1:672" s="205" customFormat="1" ht="36" customHeight="1">
      <c r="A3" s="203"/>
      <c r="B3" s="140" t="s">
        <v>173</v>
      </c>
      <c r="C3" s="193"/>
      <c r="D3" s="139" t="s">
        <v>174</v>
      </c>
    </row>
    <row r="4" spans="1:672" s="205" customFormat="1" ht="12.75">
      <c r="A4" s="203"/>
      <c r="B4" s="138"/>
      <c r="C4" s="193"/>
      <c r="D4" s="138"/>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159</v>
      </c>
      <c r="D10" s="208" t="s">
        <v>160</v>
      </c>
    </row>
    <row r="11" spans="1:672">
      <c r="B11" s="209" t="s">
        <v>161</v>
      </c>
      <c r="D11" s="210" t="s">
        <v>162</v>
      </c>
    </row>
    <row r="12" spans="1:672">
      <c r="D12" s="211"/>
    </row>
    <row r="13" spans="1:672">
      <c r="B13" s="205" t="s">
        <v>163</v>
      </c>
      <c r="D13" s="208" t="s">
        <v>164</v>
      </c>
    </row>
    <row r="14" spans="1:672" ht="157.5">
      <c r="B14" s="212" t="s">
        <v>165</v>
      </c>
      <c r="D14" s="213" t="s">
        <v>166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X43"/>
  <sheetViews>
    <sheetView showGridLines="0" zoomScale="84" zoomScaleNormal="90" workbookViewId="0">
      <pane xSplit="1" topLeftCell="AC1" activePane="topRight" state="frozen"/>
      <selection activeCell="A2" sqref="A2:XFD2"/>
      <selection pane="topRight" activeCell="AK23" sqref="AK23"/>
    </sheetView>
  </sheetViews>
  <sheetFormatPr defaultColWidth="8.85546875" defaultRowHeight="15"/>
  <cols>
    <col min="1" max="1" width="58.42578125" style="159" customWidth="1"/>
    <col min="2" max="32" width="10.140625" bestFit="1" customWidth="1"/>
    <col min="33" max="33" width="12" bestFit="1" customWidth="1"/>
    <col min="34" max="34" width="11.42578125" bestFit="1" customWidth="1"/>
    <col min="35" max="44" width="10.140625" customWidth="1"/>
    <col min="45" max="45" width="50.5703125" style="159" customWidth="1"/>
  </cols>
  <sheetData>
    <row r="1" spans="1:50" s="8" customFormat="1" ht="109.35" customHeight="1">
      <c r="A1" s="151"/>
      <c r="AS1" s="151"/>
    </row>
    <row r="2" spans="1:50"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60"/>
    </row>
    <row r="3" spans="1:50" s="79" customFormat="1" ht="78.75" customHeight="1">
      <c r="A3" s="124" t="s">
        <v>143</v>
      </c>
      <c r="B3" s="127"/>
      <c r="C3" s="127"/>
      <c r="D3" s="127"/>
      <c r="E3" s="127"/>
      <c r="F3" s="127"/>
      <c r="G3" s="121"/>
      <c r="H3" s="121"/>
      <c r="I3" s="57"/>
      <c r="J3" s="57"/>
      <c r="K3" s="57"/>
      <c r="L3" s="57"/>
      <c r="M3" s="57"/>
      <c r="N3" s="69"/>
      <c r="O3" s="69"/>
      <c r="P3" s="69"/>
      <c r="Q3" s="69"/>
      <c r="S3" s="69"/>
      <c r="U3" s="70"/>
      <c r="V3" s="70"/>
      <c r="W3" s="70"/>
      <c r="X3" s="70"/>
      <c r="Y3" s="70"/>
      <c r="Z3" s="70"/>
      <c r="AA3" s="70"/>
      <c r="AC3" s="171"/>
      <c r="AD3" s="171"/>
      <c r="AE3" s="171"/>
      <c r="AF3" s="171"/>
      <c r="AG3" s="171"/>
      <c r="AH3" s="171"/>
      <c r="AI3" s="171"/>
      <c r="AJ3" s="171"/>
      <c r="AK3" s="171"/>
      <c r="AL3" s="171"/>
      <c r="AM3" s="171"/>
      <c r="AN3" s="171"/>
      <c r="AO3" s="171"/>
      <c r="AP3" s="171"/>
      <c r="AQ3" s="171"/>
      <c r="AR3" s="171"/>
      <c r="AS3" s="190" t="s">
        <v>144</v>
      </c>
    </row>
    <row r="4" spans="1:50" s="23" customFormat="1" ht="18" customHeight="1">
      <c r="A4" s="153"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161" t="s">
        <v>55</v>
      </c>
    </row>
    <row r="5" spans="1:50" s="18" customFormat="1" ht="19.350000000000001"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25" t="s">
        <v>125</v>
      </c>
    </row>
    <row r="6" spans="1:50" s="41" customFormat="1" ht="12.75">
      <c r="A6" s="154" t="s">
        <v>27</v>
      </c>
      <c r="B6" s="141">
        <v>1355.9317557618906</v>
      </c>
      <c r="C6" s="141">
        <v>1245.2852879266404</v>
      </c>
      <c r="D6" s="141">
        <v>1067.3712409498926</v>
      </c>
      <c r="E6" s="141">
        <v>1848.5398974274701</v>
      </c>
      <c r="F6" s="141">
        <v>1285.7981173521041</v>
      </c>
      <c r="G6" s="141">
        <v>1360.8802002938089</v>
      </c>
      <c r="H6" s="141">
        <v>1419.6642838761968</v>
      </c>
      <c r="I6" s="141">
        <v>1446.558023079034</v>
      </c>
      <c r="J6" s="141">
        <v>1395.0031845590163</v>
      </c>
      <c r="K6" s="141">
        <v>1402.639545857249</v>
      </c>
      <c r="L6" s="141">
        <v>1449.9632823195032</v>
      </c>
      <c r="M6" s="141">
        <v>1490.2553891946081</v>
      </c>
      <c r="N6" s="141">
        <v>1498.5072074388163</v>
      </c>
      <c r="O6" s="141">
        <v>1521.5285001647326</v>
      </c>
      <c r="P6" s="141">
        <v>1531.7819988811987</v>
      </c>
      <c r="Q6" s="141">
        <v>1554.1569267166624</v>
      </c>
      <c r="R6" s="141">
        <v>1622.3377060126327</v>
      </c>
      <c r="S6" s="141">
        <v>1586.3652699699373</v>
      </c>
      <c r="T6" s="141">
        <v>1595.3928122171126</v>
      </c>
      <c r="U6" s="141">
        <v>1619.2677892896279</v>
      </c>
      <c r="V6" s="141">
        <v>1768.6272594572367</v>
      </c>
      <c r="W6" s="141">
        <v>1741.7083669642711</v>
      </c>
      <c r="X6" s="141">
        <v>1688.3739628171215</v>
      </c>
      <c r="Y6" s="141">
        <v>1697.5108786247458</v>
      </c>
      <c r="Z6" s="141">
        <v>1525.531108155132</v>
      </c>
      <c r="AA6" s="141">
        <v>1750.4386870088758</v>
      </c>
      <c r="AB6" s="141">
        <v>1669.8870976558608</v>
      </c>
      <c r="AC6" s="141">
        <v>1760.1736676645621</v>
      </c>
      <c r="AD6" s="141">
        <v>2232.9929747201386</v>
      </c>
      <c r="AE6" s="141">
        <v>2243.3281498915694</v>
      </c>
      <c r="AF6" s="141">
        <v>1915.3302604588343</v>
      </c>
      <c r="AG6" s="141">
        <v>1955.8238365807081</v>
      </c>
      <c r="AH6" s="141">
        <v>1981.9593650720549</v>
      </c>
      <c r="AI6" s="141">
        <v>2017.821162883989</v>
      </c>
      <c r="AJ6" s="141">
        <v>1726.9338928949792</v>
      </c>
      <c r="AK6" s="141">
        <v>1711.2976735417656</v>
      </c>
      <c r="AL6" s="141">
        <v>1989.2667554047914</v>
      </c>
      <c r="AM6" s="141">
        <v>2018.9878303453108</v>
      </c>
      <c r="AN6" s="141">
        <v>1771.8133988093566</v>
      </c>
      <c r="AO6" s="141">
        <v>1726.2977751316848</v>
      </c>
      <c r="AP6" s="141">
        <v>2048.9447580669353</v>
      </c>
      <c r="AQ6" s="141">
        <v>2089.9236532282735</v>
      </c>
      <c r="AR6" s="141">
        <v>1830.8273731329548</v>
      </c>
      <c r="AS6" s="162" t="s">
        <v>28</v>
      </c>
      <c r="AU6" s="202"/>
      <c r="AV6" s="202"/>
      <c r="AW6" s="202"/>
      <c r="AX6" s="202"/>
    </row>
    <row r="7" spans="1:50" s="18" customFormat="1" ht="12.75">
      <c r="A7" s="104" t="s">
        <v>177</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128262.55701817115</v>
      </c>
      <c r="AM7" s="107">
        <v>130673.56214563551</v>
      </c>
      <c r="AN7" s="107">
        <v>136021.06163867793</v>
      </c>
      <c r="AO7" s="107">
        <v>133474.31492416147</v>
      </c>
      <c r="AP7" s="107">
        <v>130340.90778912521</v>
      </c>
      <c r="AQ7" s="107">
        <v>132120.7459035365</v>
      </c>
      <c r="AR7" s="107">
        <v>138955.33641996124</v>
      </c>
      <c r="AS7" s="106" t="s">
        <v>176</v>
      </c>
      <c r="AU7" s="202"/>
      <c r="AV7" s="202"/>
      <c r="AW7" s="202"/>
      <c r="AX7" s="202"/>
    </row>
    <row r="8" spans="1:50" s="18" customFormat="1" ht="12.75">
      <c r="A8" s="155"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26326.324988910157</v>
      </c>
      <c r="AM8" s="27">
        <v>28124.855685699713</v>
      </c>
      <c r="AN8" s="27">
        <v>28815.044598224005</v>
      </c>
      <c r="AO8" s="27">
        <v>25377.494314924916</v>
      </c>
      <c r="AP8" s="27">
        <v>26768.506930013195</v>
      </c>
      <c r="AQ8" s="27">
        <v>28846.744371495526</v>
      </c>
      <c r="AR8" s="27">
        <v>29397.842183625573</v>
      </c>
      <c r="AS8" s="163" t="s">
        <v>10</v>
      </c>
      <c r="AU8" s="202"/>
      <c r="AV8" s="202"/>
      <c r="AW8" s="202"/>
      <c r="AX8" s="202"/>
    </row>
    <row r="9" spans="1:50" s="18" customFormat="1" ht="12.75">
      <c r="A9" s="153" t="s">
        <v>29</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5590.3869924548762</v>
      </c>
      <c r="AM9" s="30">
        <v>5381.3045986625284</v>
      </c>
      <c r="AN9" s="30">
        <v>5204.5333043824567</v>
      </c>
      <c r="AO9" s="30">
        <v>4772.0806075353985</v>
      </c>
      <c r="AP9" s="30">
        <v>5847.162034921892</v>
      </c>
      <c r="AQ9" s="30">
        <v>5672.0887625233818</v>
      </c>
      <c r="AR9" s="30">
        <v>5462.5541962851903</v>
      </c>
      <c r="AS9" s="164" t="s">
        <v>30</v>
      </c>
      <c r="AU9" s="202"/>
      <c r="AV9" s="202"/>
      <c r="AW9" s="202"/>
      <c r="AX9" s="202"/>
    </row>
    <row r="10" spans="1:50" s="43" customFormat="1" ht="12.75">
      <c r="A10" s="155" t="s">
        <v>31</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22737.860876593353</v>
      </c>
      <c r="AM10" s="27">
        <v>24502.891349435566</v>
      </c>
      <c r="AN10" s="27">
        <v>24280.162308692379</v>
      </c>
      <c r="AO10" s="27">
        <v>24972.130042693225</v>
      </c>
      <c r="AP10" s="27">
        <v>24890.343007923522</v>
      </c>
      <c r="AQ10" s="27">
        <v>27326.854763464638</v>
      </c>
      <c r="AR10" s="27">
        <v>26707.413467997383</v>
      </c>
      <c r="AS10" s="163" t="s">
        <v>54</v>
      </c>
      <c r="AU10" s="202"/>
      <c r="AV10" s="202"/>
      <c r="AW10" s="202"/>
      <c r="AX10" s="202"/>
    </row>
    <row r="11" spans="1:50" s="18" customFormat="1" ht="25.5">
      <c r="A11" s="156"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15328.793111549941</v>
      </c>
      <c r="AM11" s="30">
        <v>15397.199963786015</v>
      </c>
      <c r="AN11" s="30">
        <v>15088.470882833926</v>
      </c>
      <c r="AO11" s="30">
        <v>15560.149295946299</v>
      </c>
      <c r="AP11" s="30">
        <v>15528.863328341366</v>
      </c>
      <c r="AQ11" s="30">
        <v>15906.425651350924</v>
      </c>
      <c r="AR11" s="30">
        <v>15461.511423925467</v>
      </c>
      <c r="AS11" s="164" t="s">
        <v>12</v>
      </c>
      <c r="AU11" s="202"/>
      <c r="AV11" s="202"/>
      <c r="AW11" s="202"/>
      <c r="AX11" s="202"/>
    </row>
    <row r="12" spans="1:50" s="43" customFormat="1" ht="12.75">
      <c r="A12" s="155" t="s">
        <v>32</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5324.5981964856073</v>
      </c>
      <c r="AM12" s="27">
        <v>5980.1739602311281</v>
      </c>
      <c r="AN12" s="27">
        <v>6044.9744113320239</v>
      </c>
      <c r="AO12" s="27">
        <v>6405.4924315794588</v>
      </c>
      <c r="AP12" s="27">
        <v>6091.7937553974971</v>
      </c>
      <c r="AQ12" s="27">
        <v>6890.0007098978022</v>
      </c>
      <c r="AR12" s="27">
        <v>7133.0786519907779</v>
      </c>
      <c r="AS12" s="163" t="s">
        <v>33</v>
      </c>
      <c r="AU12" s="202"/>
      <c r="AV12" s="202"/>
      <c r="AW12" s="202"/>
      <c r="AX12" s="202"/>
    </row>
    <row r="13" spans="1:50" s="18" customFormat="1" ht="12.75">
      <c r="A13" s="153" t="s">
        <v>34</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2234.7595259226018</v>
      </c>
      <c r="AM13" s="30">
        <v>2260.8418875684342</v>
      </c>
      <c r="AN13" s="30">
        <v>2280.5822409533794</v>
      </c>
      <c r="AO13" s="30">
        <v>2652.5266413560021</v>
      </c>
      <c r="AP13" s="30">
        <v>2373.1857417552737</v>
      </c>
      <c r="AQ13" s="30">
        <v>2411.63659772352</v>
      </c>
      <c r="AR13" s="30">
        <v>2440.3355598353523</v>
      </c>
      <c r="AS13" s="164" t="s">
        <v>35</v>
      </c>
      <c r="AU13" s="202"/>
      <c r="AV13" s="202"/>
      <c r="AW13" s="202"/>
      <c r="AX13" s="202"/>
    </row>
    <row r="14" spans="1:50" s="18" customFormat="1" ht="12.75">
      <c r="A14" s="155" t="s">
        <v>36</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7542.5738286558462</v>
      </c>
      <c r="AM14" s="27">
        <v>7852.8050769154752</v>
      </c>
      <c r="AN14" s="27">
        <v>7301.956371728802</v>
      </c>
      <c r="AO14" s="27">
        <v>7542.5801980932447</v>
      </c>
      <c r="AP14" s="27">
        <v>7986.6755971553566</v>
      </c>
      <c r="AQ14" s="27">
        <v>8195.2708636118623</v>
      </c>
      <c r="AR14" s="27">
        <v>8067.6862322173793</v>
      </c>
      <c r="AS14" s="163" t="s">
        <v>37</v>
      </c>
      <c r="AU14" s="202"/>
      <c r="AV14" s="202"/>
      <c r="AW14" s="202"/>
      <c r="AX14" s="202"/>
    </row>
    <row r="15" spans="1:50" s="43" customFormat="1" ht="12.75">
      <c r="A15" s="153" t="s">
        <v>38</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16264.111247764422</v>
      </c>
      <c r="AM15" s="30">
        <v>17250.238934617621</v>
      </c>
      <c r="AN15" s="30">
        <v>17426.707927911768</v>
      </c>
      <c r="AO15" s="30">
        <v>19297.964538656321</v>
      </c>
      <c r="AP15" s="30">
        <v>17835.485362518983</v>
      </c>
      <c r="AQ15" s="30">
        <v>19556.255635419227</v>
      </c>
      <c r="AR15" s="30">
        <v>19445.32320691265</v>
      </c>
      <c r="AS15" s="164" t="s">
        <v>39</v>
      </c>
      <c r="AU15" s="202"/>
      <c r="AV15" s="202"/>
      <c r="AW15" s="202"/>
      <c r="AX15" s="202"/>
    </row>
    <row r="16" spans="1:50" s="18" customFormat="1" ht="12.75">
      <c r="A16" s="155" t="s">
        <v>40</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9487.6866429627062</v>
      </c>
      <c r="AM16" s="27">
        <v>10056.481738150889</v>
      </c>
      <c r="AN16" s="27">
        <v>10051.709387828183</v>
      </c>
      <c r="AO16" s="27">
        <v>10451.229364074488</v>
      </c>
      <c r="AP16" s="27">
        <v>9594.8930027593924</v>
      </c>
      <c r="AQ16" s="27">
        <v>10611.012529313175</v>
      </c>
      <c r="AR16" s="27">
        <v>10666.638842762306</v>
      </c>
      <c r="AS16" s="163" t="s">
        <v>41</v>
      </c>
      <c r="AU16" s="202"/>
      <c r="AV16" s="202"/>
      <c r="AW16" s="202"/>
      <c r="AX16" s="202"/>
    </row>
    <row r="17" spans="1:50" s="18" customFormat="1" ht="25.5">
      <c r="A17" s="153" t="s">
        <v>42</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7733.9526195934286</v>
      </c>
      <c r="AM17" s="30">
        <v>7811.6740279156293</v>
      </c>
      <c r="AN17" s="30">
        <v>7672.1909604729726</v>
      </c>
      <c r="AO17" s="30">
        <v>7764.3011959748446</v>
      </c>
      <c r="AP17" s="30">
        <v>7948.4459718561493</v>
      </c>
      <c r="AQ17" s="30">
        <v>8242.0324612748191</v>
      </c>
      <c r="AR17" s="30">
        <v>8237.4916347453436</v>
      </c>
      <c r="AS17" s="164" t="s">
        <v>43</v>
      </c>
      <c r="AU17" s="202"/>
      <c r="AV17" s="202"/>
      <c r="AW17" s="202"/>
      <c r="AX17" s="202"/>
    </row>
    <row r="18" spans="1:50" s="18" customFormat="1" ht="12.75">
      <c r="A18" s="155" t="s">
        <v>44</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15182.258263016005</v>
      </c>
      <c r="AM18" s="27">
        <v>14965.724423380585</v>
      </c>
      <c r="AN18" s="27">
        <v>14914.737955310555</v>
      </c>
      <c r="AO18" s="27">
        <v>15458.841115144067</v>
      </c>
      <c r="AP18" s="27">
        <v>15334.080845646165</v>
      </c>
      <c r="AQ18" s="27">
        <v>15339.356576716686</v>
      </c>
      <c r="AR18" s="27">
        <v>15534.944458243792</v>
      </c>
      <c r="AS18" s="163" t="s">
        <v>45</v>
      </c>
      <c r="AU18" s="202"/>
      <c r="AV18" s="202"/>
      <c r="AW18" s="202"/>
      <c r="AX18" s="202"/>
    </row>
    <row r="19" spans="1:50" s="18" customFormat="1" ht="12.75">
      <c r="A19" s="153" t="s">
        <v>46</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4966.6125180580866</v>
      </c>
      <c r="AM19" s="30">
        <v>4926.7411810622116</v>
      </c>
      <c r="AN19" s="30">
        <v>5177.8383833437747</v>
      </c>
      <c r="AO19" s="30">
        <v>4864.4764154731465</v>
      </c>
      <c r="AP19" s="30">
        <v>5015.5928600455709</v>
      </c>
      <c r="AQ19" s="30">
        <v>4974.9804694992099</v>
      </c>
      <c r="AR19" s="30">
        <v>5494.6735037998023</v>
      </c>
      <c r="AS19" s="164" t="s">
        <v>47</v>
      </c>
      <c r="AU19" s="202"/>
      <c r="AV19" s="202"/>
      <c r="AW19" s="202"/>
      <c r="AX19" s="202"/>
    </row>
    <row r="20" spans="1:50" s="18" customFormat="1" ht="12.75">
      <c r="A20" s="155"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3913.5844292203251</v>
      </c>
      <c r="AM20" s="27">
        <v>4081.5793127866855</v>
      </c>
      <c r="AN20" s="27">
        <v>4260.8360121427722</v>
      </c>
      <c r="AO20" s="27">
        <v>4119.4024371775149</v>
      </c>
      <c r="AP20" s="27">
        <v>4064.2651830820764</v>
      </c>
      <c r="AQ20" s="27">
        <v>4357.8822189859402</v>
      </c>
      <c r="AR20" s="27">
        <v>4362.7656299312221</v>
      </c>
      <c r="AS20" s="163" t="s">
        <v>20</v>
      </c>
      <c r="AU20" s="202"/>
      <c r="AV20" s="202"/>
      <c r="AW20" s="202"/>
      <c r="AX20" s="202"/>
    </row>
    <row r="21" spans="1:50" s="18" customFormat="1" ht="12.75">
      <c r="A21" s="153" t="s">
        <v>48</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611.86105000995883</v>
      </c>
      <c r="AM21" s="30">
        <v>613.85437456250042</v>
      </c>
      <c r="AN21" s="30">
        <v>617.07952889470266</v>
      </c>
      <c r="AO21" s="30">
        <v>619.28562404554941</v>
      </c>
      <c r="AP21" s="30">
        <v>622.72411321724348</v>
      </c>
      <c r="AQ21" s="30">
        <v>619.02548901270711</v>
      </c>
      <c r="AR21" s="30">
        <v>647.72005774109482</v>
      </c>
      <c r="AS21" s="164" t="s">
        <v>49</v>
      </c>
      <c r="AU21" s="202"/>
      <c r="AV21" s="202"/>
      <c r="AW21" s="202"/>
      <c r="AX21" s="202"/>
    </row>
    <row r="22" spans="1:50" s="18" customFormat="1" ht="12.75">
      <c r="A22" s="155" t="s">
        <v>50</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1913.3159081886197</v>
      </c>
      <c r="AM22" s="27">
        <v>1919.6290084908655</v>
      </c>
      <c r="AN22" s="27">
        <v>1929.6898120875253</v>
      </c>
      <c r="AO22" s="27">
        <v>1936.6127102029718</v>
      </c>
      <c r="AP22" s="27">
        <v>1947.3457135407168</v>
      </c>
      <c r="AQ22" s="27">
        <v>1980.3518304542131</v>
      </c>
      <c r="AR22" s="27">
        <v>2000.8558169753521</v>
      </c>
      <c r="AS22" s="163" t="s">
        <v>51</v>
      </c>
      <c r="AU22" s="202"/>
      <c r="AV22" s="202"/>
      <c r="AW22" s="202"/>
      <c r="AX22" s="202"/>
    </row>
    <row r="23" spans="1:50" s="41" customFormat="1" ht="12.75">
      <c r="A23" s="104" t="s">
        <v>14</v>
      </c>
      <c r="B23" s="200">
        <f t="shared" ref="B23:AG23" si="0">SUM(B6:B22)</f>
        <v>239927.11619410489</v>
      </c>
      <c r="C23" s="200">
        <f t="shared" si="0"/>
        <v>249834.67568953056</v>
      </c>
      <c r="D23" s="200">
        <f t="shared" si="0"/>
        <v>251490.64142098281</v>
      </c>
      <c r="E23" s="200">
        <f t="shared" si="0"/>
        <v>218893.21688327534</v>
      </c>
      <c r="F23" s="200">
        <f t="shared" si="0"/>
        <v>252616.65697860264</v>
      </c>
      <c r="G23" s="200">
        <f t="shared" si="0"/>
        <v>256565.55209561539</v>
      </c>
      <c r="H23" s="200">
        <f t="shared" si="0"/>
        <v>263293.91768904234</v>
      </c>
      <c r="I23" s="200">
        <f t="shared" si="0"/>
        <v>261518.70303228166</v>
      </c>
      <c r="J23" s="200">
        <f t="shared" si="0"/>
        <v>266735.7674633147</v>
      </c>
      <c r="K23" s="200">
        <f t="shared" si="0"/>
        <v>272274.55197075376</v>
      </c>
      <c r="L23" s="200">
        <f t="shared" si="0"/>
        <v>281528.30805180426</v>
      </c>
      <c r="M23" s="200">
        <f t="shared" si="0"/>
        <v>280416.40694570047</v>
      </c>
      <c r="N23" s="200">
        <f t="shared" si="0"/>
        <v>264869.88249107305</v>
      </c>
      <c r="O23" s="200">
        <f t="shared" si="0"/>
        <v>263515.23631648853</v>
      </c>
      <c r="P23" s="200">
        <f t="shared" si="0"/>
        <v>266095.03752705181</v>
      </c>
      <c r="Q23" s="200">
        <f t="shared" si="0"/>
        <v>266904.5129113989</v>
      </c>
      <c r="R23" s="200">
        <f t="shared" si="0"/>
        <v>260294.76421219454</v>
      </c>
      <c r="S23" s="200">
        <f t="shared" si="0"/>
        <v>265277.36628478684</v>
      </c>
      <c r="T23" s="200">
        <f t="shared" si="0"/>
        <v>272376.04381197685</v>
      </c>
      <c r="U23" s="200">
        <f t="shared" si="0"/>
        <v>281231.11507665913</v>
      </c>
      <c r="V23" s="200">
        <f t="shared" si="0"/>
        <v>260254.26547040106</v>
      </c>
      <c r="W23" s="200">
        <f t="shared" si="0"/>
        <v>266019.59934801719</v>
      </c>
      <c r="X23" s="200">
        <f t="shared" si="0"/>
        <v>269598.33886546572</v>
      </c>
      <c r="Y23" s="200">
        <f t="shared" si="0"/>
        <v>267056.37857337733</v>
      </c>
      <c r="Z23" s="200">
        <f t="shared" si="0"/>
        <v>256180.59795997373</v>
      </c>
      <c r="AA23" s="200">
        <f t="shared" si="0"/>
        <v>249440.29414905762</v>
      </c>
      <c r="AB23" s="200">
        <f t="shared" si="0"/>
        <v>239123.55831971494</v>
      </c>
      <c r="AC23" s="200">
        <f t="shared" si="0"/>
        <v>235876.52366973649</v>
      </c>
      <c r="AD23" s="200">
        <f t="shared" si="0"/>
        <v>240484.97176586289</v>
      </c>
      <c r="AE23" s="200">
        <f t="shared" si="0"/>
        <v>251369.76493204851</v>
      </c>
      <c r="AF23" s="200">
        <f t="shared" si="0"/>
        <v>259562.05976910709</v>
      </c>
      <c r="AG23" s="200">
        <f t="shared" si="0"/>
        <v>262781.45977284631</v>
      </c>
      <c r="AH23" s="200">
        <f>SUM(AH6:AH22)</f>
        <v>266510.6691972891</v>
      </c>
      <c r="AI23" s="200">
        <f t="shared" ref="AI23:AN23" si="1">SUM(AI6:AI22)</f>
        <v>276462.9018852156</v>
      </c>
      <c r="AJ23" s="200">
        <f t="shared" si="1"/>
        <v>287638.45487646468</v>
      </c>
      <c r="AK23" s="200">
        <f t="shared" si="1"/>
        <v>277328.48421356443</v>
      </c>
      <c r="AL23" s="200">
        <f>SUM(AL6:AL22)</f>
        <v>275410.50397296192</v>
      </c>
      <c r="AM23" s="200">
        <f t="shared" si="1"/>
        <v>283818.54549924668</v>
      </c>
      <c r="AN23" s="200">
        <f t="shared" si="1"/>
        <v>288859.38912362646</v>
      </c>
      <c r="AO23" s="200">
        <f>SUM(AO6:AO22)</f>
        <v>286995.17963217053</v>
      </c>
      <c r="AP23" s="200">
        <f t="shared" ref="AP23:AQ23" si="2">SUM(AP6:AP22)</f>
        <v>284239.21599536657</v>
      </c>
      <c r="AQ23" s="200">
        <f t="shared" si="2"/>
        <v>295140.58848750836</v>
      </c>
      <c r="AR23" s="200">
        <f>SUM(AR6:AR22)</f>
        <v>301846.99866008293</v>
      </c>
      <c r="AS23" s="106" t="s">
        <v>15</v>
      </c>
      <c r="AU23" s="202"/>
      <c r="AV23" s="202"/>
      <c r="AW23" s="202"/>
      <c r="AX23" s="202"/>
    </row>
    <row r="24" spans="1:50" s="41" customFormat="1" ht="12.75">
      <c r="A24" s="157" t="s">
        <v>16</v>
      </c>
      <c r="B24" s="109">
        <f t="shared" ref="B24:AG24" si="3">B23-B7</f>
        <v>113190.90507072078</v>
      </c>
      <c r="C24" s="109">
        <f t="shared" si="3"/>
        <v>119503.375834034</v>
      </c>
      <c r="D24" s="109">
        <f t="shared" si="3"/>
        <v>119922.31715903329</v>
      </c>
      <c r="E24" s="109">
        <f t="shared" si="3"/>
        <v>122059.8060178493</v>
      </c>
      <c r="F24" s="109">
        <f t="shared" si="3"/>
        <v>124504.64161589649</v>
      </c>
      <c r="G24" s="109">
        <f t="shared" si="3"/>
        <v>125374.57227740655</v>
      </c>
      <c r="H24" s="109">
        <f t="shared" si="3"/>
        <v>128016.08747472995</v>
      </c>
      <c r="I24" s="109">
        <f t="shared" si="3"/>
        <v>127899.17885467524</v>
      </c>
      <c r="J24" s="109">
        <f t="shared" si="3"/>
        <v>135261.81751123743</v>
      </c>
      <c r="K24" s="109">
        <f t="shared" si="3"/>
        <v>137201.99637098916</v>
      </c>
      <c r="L24" s="109">
        <f t="shared" si="3"/>
        <v>138948.1178530778</v>
      </c>
      <c r="M24" s="109">
        <f t="shared" si="3"/>
        <v>139110.76893231037</v>
      </c>
      <c r="N24" s="109">
        <f t="shared" si="3"/>
        <v>137875.03328179393</v>
      </c>
      <c r="O24" s="109">
        <f t="shared" si="3"/>
        <v>136553.33913126934</v>
      </c>
      <c r="P24" s="109">
        <f t="shared" si="3"/>
        <v>136403.948373322</v>
      </c>
      <c r="Q24" s="109">
        <f t="shared" si="3"/>
        <v>137804.01712866078</v>
      </c>
      <c r="R24" s="109">
        <f t="shared" si="3"/>
        <v>134420.47647807619</v>
      </c>
      <c r="S24" s="109">
        <f t="shared" si="3"/>
        <v>134820.80095753691</v>
      </c>
      <c r="T24" s="109">
        <f t="shared" si="3"/>
        <v>135306.11306680183</v>
      </c>
      <c r="U24" s="109">
        <f t="shared" si="3"/>
        <v>133303.20950986803</v>
      </c>
      <c r="V24" s="109">
        <f t="shared" si="3"/>
        <v>133628.44337138772</v>
      </c>
      <c r="W24" s="109">
        <f t="shared" si="3"/>
        <v>135578.43981980908</v>
      </c>
      <c r="X24" s="109">
        <f t="shared" si="3"/>
        <v>134474.22713693103</v>
      </c>
      <c r="Y24" s="109">
        <f t="shared" si="3"/>
        <v>135408.80351594303</v>
      </c>
      <c r="Z24" s="109">
        <f t="shared" si="3"/>
        <v>122316.27633812622</v>
      </c>
      <c r="AA24" s="109">
        <f t="shared" si="3"/>
        <v>119175.66194640585</v>
      </c>
      <c r="AB24" s="109">
        <f t="shared" si="3"/>
        <v>117905.47298703383</v>
      </c>
      <c r="AC24" s="109">
        <f t="shared" si="3"/>
        <v>117811.60543937686</v>
      </c>
      <c r="AD24" s="109">
        <f t="shared" si="3"/>
        <v>120877.31027670873</v>
      </c>
      <c r="AE24" s="109">
        <f t="shared" si="3"/>
        <v>127191.26358457442</v>
      </c>
      <c r="AF24" s="109">
        <f t="shared" si="3"/>
        <v>130242.20396875223</v>
      </c>
      <c r="AG24" s="109">
        <f t="shared" si="3"/>
        <v>133220.95845543442</v>
      </c>
      <c r="AH24" s="109">
        <f>AH23-AH7</f>
        <v>139233.73171792395</v>
      </c>
      <c r="AI24" s="109">
        <f t="shared" ref="AI24:AN24" si="4">AI23-AI7</f>
        <v>137459.55858702894</v>
      </c>
      <c r="AJ24" s="109">
        <f t="shared" si="4"/>
        <v>142340.68574417487</v>
      </c>
      <c r="AK24" s="109">
        <f t="shared" si="4"/>
        <v>139765.18123448029</v>
      </c>
      <c r="AL24" s="109">
        <f t="shared" si="4"/>
        <v>147147.94695479076</v>
      </c>
      <c r="AM24" s="109">
        <f t="shared" si="4"/>
        <v>153144.98335361117</v>
      </c>
      <c r="AN24" s="109">
        <f t="shared" si="4"/>
        <v>152838.32748494853</v>
      </c>
      <c r="AO24" s="109">
        <f>AO23-AO7</f>
        <v>153520.86470800906</v>
      </c>
      <c r="AP24" s="109">
        <f t="shared" ref="AP24:AQ24" si="5">AP23-AP7</f>
        <v>153898.30820624135</v>
      </c>
      <c r="AQ24" s="109">
        <f t="shared" si="5"/>
        <v>163019.84258397185</v>
      </c>
      <c r="AR24" s="109">
        <f>AR23-AR7</f>
        <v>162891.66224012169</v>
      </c>
      <c r="AS24" s="165" t="s">
        <v>17</v>
      </c>
      <c r="AU24" s="202"/>
      <c r="AV24" s="202"/>
      <c r="AW24" s="202"/>
      <c r="AX24" s="202"/>
    </row>
    <row r="25" spans="1:50" s="18" customFormat="1">
      <c r="A25" s="153"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9"/>
      <c r="AI25" s="179"/>
      <c r="AJ25" s="179"/>
      <c r="AK25" s="179"/>
      <c r="AL25" s="179"/>
      <c r="AM25" s="179"/>
      <c r="AN25" s="179"/>
      <c r="AO25" s="179"/>
      <c r="AP25" s="179"/>
      <c r="AQ25" s="179"/>
      <c r="AR25" s="179"/>
      <c r="AS25" s="164" t="s">
        <v>53</v>
      </c>
    </row>
    <row r="26" spans="1:50" s="18" customFormat="1">
      <c r="A26" s="158"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9"/>
      <c r="AI26" s="179"/>
      <c r="AJ26" s="179"/>
      <c r="AK26" s="179"/>
      <c r="AL26" s="179"/>
      <c r="AM26" s="179"/>
      <c r="AN26" s="179"/>
      <c r="AO26" s="179"/>
      <c r="AP26" s="179"/>
      <c r="AQ26" s="179"/>
      <c r="AR26" s="179"/>
      <c r="AS26" s="166" t="s">
        <v>24</v>
      </c>
    </row>
    <row r="27" spans="1:50">
      <c r="AG27" s="179"/>
      <c r="AH27" s="179"/>
      <c r="AI27" s="179"/>
      <c r="AJ27" s="179"/>
      <c r="AK27" s="179"/>
      <c r="AL27" s="179"/>
      <c r="AM27" s="179"/>
      <c r="AN27" s="179"/>
      <c r="AO27" s="179"/>
      <c r="AP27" s="179"/>
      <c r="AQ27" s="179"/>
      <c r="AR27" s="179"/>
    </row>
    <row r="28" spans="1:50">
      <c r="A28" s="176" t="s">
        <v>148</v>
      </c>
      <c r="AL28" s="179"/>
      <c r="AM28" s="179"/>
      <c r="AN28" s="179"/>
      <c r="AO28" s="179"/>
      <c r="AP28" s="179"/>
      <c r="AQ28" s="179"/>
      <c r="AR28" s="179"/>
      <c r="AS28" s="175" t="s">
        <v>150</v>
      </c>
    </row>
    <row r="29" spans="1:50">
      <c r="AL29" s="179"/>
      <c r="AM29" s="179"/>
      <c r="AN29" s="179"/>
      <c r="AO29" s="179"/>
      <c r="AP29" s="179"/>
      <c r="AQ29" s="179"/>
      <c r="AR29" s="179"/>
    </row>
    <row r="30" spans="1:50">
      <c r="AL30" s="179"/>
      <c r="AM30" s="179"/>
      <c r="AN30" s="179"/>
      <c r="AO30" s="179"/>
      <c r="AP30" s="179"/>
      <c r="AQ30" s="179"/>
      <c r="AR30" s="179"/>
    </row>
    <row r="31" spans="1:50">
      <c r="AL31" s="179"/>
      <c r="AM31" s="179"/>
      <c r="AN31" s="179"/>
      <c r="AO31" s="179"/>
      <c r="AP31" s="179"/>
      <c r="AQ31" s="179"/>
      <c r="AR31" s="179"/>
    </row>
    <row r="32" spans="1:50">
      <c r="AL32" s="179"/>
      <c r="AM32" s="179"/>
      <c r="AN32" s="179"/>
      <c r="AO32" s="179"/>
      <c r="AP32" s="179"/>
      <c r="AQ32" s="179"/>
      <c r="AR32" s="179"/>
    </row>
    <row r="33" spans="38:44">
      <c r="AL33" s="179"/>
      <c r="AM33" s="179"/>
      <c r="AN33" s="179"/>
      <c r="AO33" s="179"/>
      <c r="AP33" s="179"/>
      <c r="AQ33" s="179"/>
      <c r="AR33" s="179"/>
    </row>
    <row r="34" spans="38:44">
      <c r="AL34" s="179"/>
      <c r="AM34" s="179"/>
      <c r="AN34" s="179"/>
      <c r="AO34" s="179"/>
      <c r="AP34" s="179"/>
      <c r="AQ34" s="179"/>
      <c r="AR34" s="179"/>
    </row>
    <row r="35" spans="38:44">
      <c r="AL35" s="179"/>
      <c r="AM35" s="179"/>
      <c r="AN35" s="179"/>
      <c r="AO35" s="179"/>
      <c r="AP35" s="179"/>
      <c r="AQ35" s="179"/>
      <c r="AR35" s="179"/>
    </row>
    <row r="36" spans="38:44">
      <c r="AL36" s="179"/>
      <c r="AM36" s="179"/>
      <c r="AN36" s="179"/>
      <c r="AO36" s="179"/>
      <c r="AP36" s="179"/>
      <c r="AQ36" s="179"/>
      <c r="AR36" s="179"/>
    </row>
    <row r="37" spans="38:44">
      <c r="AL37" s="179"/>
      <c r="AM37" s="179"/>
      <c r="AN37" s="179"/>
      <c r="AO37" s="179"/>
      <c r="AP37" s="179"/>
      <c r="AQ37" s="179"/>
      <c r="AR37" s="179"/>
    </row>
    <row r="38" spans="38:44">
      <c r="AL38" s="179"/>
      <c r="AM38" s="179"/>
      <c r="AN38" s="179"/>
      <c r="AO38" s="179"/>
      <c r="AP38" s="179"/>
      <c r="AQ38" s="179"/>
      <c r="AR38" s="179"/>
    </row>
    <row r="39" spans="38:44">
      <c r="AL39" s="179"/>
      <c r="AM39" s="179"/>
      <c r="AN39" s="179"/>
      <c r="AO39" s="179"/>
      <c r="AP39" s="179"/>
      <c r="AQ39" s="179"/>
      <c r="AR39" s="179"/>
    </row>
    <row r="40" spans="38:44">
      <c r="AL40" s="179"/>
      <c r="AM40" s="179"/>
      <c r="AN40" s="179"/>
      <c r="AO40" s="179"/>
      <c r="AP40" s="179"/>
      <c r="AQ40" s="179"/>
      <c r="AR40" s="179"/>
    </row>
    <row r="41" spans="38:44">
      <c r="AL41" s="179"/>
      <c r="AM41" s="179"/>
      <c r="AN41" s="179"/>
      <c r="AO41" s="179"/>
      <c r="AP41" s="179"/>
      <c r="AQ41" s="179"/>
      <c r="AR41" s="179"/>
    </row>
    <row r="42" spans="38:44">
      <c r="AL42" s="179"/>
      <c r="AM42" s="179"/>
      <c r="AN42" s="179"/>
      <c r="AO42" s="179"/>
      <c r="AP42" s="179"/>
      <c r="AQ42" s="179"/>
      <c r="AR42" s="179"/>
    </row>
    <row r="43" spans="38:44">
      <c r="AL43" s="179"/>
      <c r="AM43" s="179"/>
      <c r="AN43" s="179"/>
      <c r="AO43" s="179"/>
      <c r="AP43" s="179"/>
      <c r="AQ43" s="179"/>
      <c r="AR43" s="179"/>
    </row>
  </sheetData>
  <hyperlinks>
    <hyperlink ref="A28" location="Index!A1" display="Back to main page" xr:uid="{21BC1279-7F73-4966-B5A1-8253C91900A8}"/>
    <hyperlink ref="AS28" location="Index!A1" display="العودة الى الصفحة الرئيسية" xr:uid="{5AF36167-882A-497A-B66C-8EF0431395C9}"/>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S77"/>
  <sheetViews>
    <sheetView showGridLines="0" topLeftCell="A3" zoomScaleNormal="100" workbookViewId="0">
      <pane xSplit="1" topLeftCell="AE1" activePane="topRight" state="frozen"/>
      <selection activeCell="AH27" sqref="AH27"/>
      <selection pane="topRight" activeCell="AL5" sqref="AL5:AO5"/>
    </sheetView>
  </sheetViews>
  <sheetFormatPr defaultRowHeight="15"/>
  <cols>
    <col min="1" max="1" width="50.5703125" style="159" customWidth="1"/>
    <col min="2" max="29" width="9" bestFit="1" customWidth="1"/>
    <col min="30" max="34" width="9.140625" bestFit="1" customWidth="1"/>
    <col min="35" max="44" width="9.140625" customWidth="1"/>
    <col min="45" max="45" width="50.5703125" customWidth="1"/>
  </cols>
  <sheetData>
    <row r="1" spans="1:45" s="8" customFormat="1" ht="110.1" customHeight="1">
      <c r="A1" s="151"/>
    </row>
    <row r="2" spans="1:45"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7"/>
    </row>
    <row r="3" spans="1:45" s="79" customFormat="1" ht="82.5" customHeight="1">
      <c r="A3" s="124" t="s">
        <v>141</v>
      </c>
      <c r="B3" s="121"/>
      <c r="C3" s="121"/>
      <c r="D3" s="121"/>
      <c r="E3" s="121"/>
      <c r="F3" s="121"/>
      <c r="G3" s="121"/>
      <c r="H3" s="121"/>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71"/>
      <c r="AR3" s="171"/>
      <c r="AS3" s="183" t="s">
        <v>142</v>
      </c>
    </row>
    <row r="4" spans="1:45" s="23" customFormat="1" ht="18" customHeight="1">
      <c r="A4" s="153"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c r="AR4" s="15"/>
      <c r="AS4" s="15" t="s">
        <v>18</v>
      </c>
    </row>
    <row r="5" spans="1:45" s="18" customFormat="1" ht="19.350000000000001"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25" t="s">
        <v>126</v>
      </c>
    </row>
    <row r="6" spans="1:45" s="18" customFormat="1" ht="12.75">
      <c r="A6" s="153"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0.72229153453060935</v>
      </c>
      <c r="AM6" s="29">
        <f>('Real QGDP VA'!AM6/'Real QGDP VA'!AM$23)*100</f>
        <v>0.71136571670954107</v>
      </c>
      <c r="AN6" s="29">
        <f>('Real QGDP VA'!AN6/'Real QGDP VA'!AN$23)*100</f>
        <v>0.61338265797240654</v>
      </c>
      <c r="AO6" s="29">
        <f>('Real QGDP VA'!AO6/'Real QGDP VA'!AO$23)*100</f>
        <v>0.60150758536927584</v>
      </c>
      <c r="AP6" s="29">
        <f>('Real QGDP VA'!AP6/'Real QGDP VA'!AP$23)*100</f>
        <v>0.72085224091679712</v>
      </c>
      <c r="AQ6" s="29">
        <f>('Real QGDP VA'!AQ6/'Real QGDP VA'!AQ$23)*100</f>
        <v>0.70811123063025538</v>
      </c>
      <c r="AR6" s="29">
        <f>('Real QGDP VA'!AR6/'Real QGDP VA'!AR$23)*100</f>
        <v>0.60654151979648907</v>
      </c>
      <c r="AS6" s="15" t="s">
        <v>28</v>
      </c>
    </row>
    <row r="7" spans="1:45" s="18" customFormat="1" ht="25.5">
      <c r="A7" s="104" t="s">
        <v>177</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46.571410737029538</v>
      </c>
      <c r="AM7" s="111">
        <f>('Real QGDP VA'!AM7/'Real QGDP VA'!AM$23)*100</f>
        <v>46.041234520378566</v>
      </c>
      <c r="AN7" s="111">
        <f>('Real QGDP VA'!AN7/'Real QGDP VA'!AN$23)*100</f>
        <v>47.089022119500306</v>
      </c>
      <c r="AO7" s="111">
        <f>('Real QGDP VA'!AO7/'Real QGDP VA'!AO$23)*100</f>
        <v>46.507511065248487</v>
      </c>
      <c r="AP7" s="111">
        <f>('Real QGDP VA'!AP7/'Real QGDP VA'!AP$23)*100</f>
        <v>45.856060829850414</v>
      </c>
      <c r="AQ7" s="111">
        <f>('Real QGDP VA'!AQ7/'Real QGDP VA'!AQ$23)*100</f>
        <v>44.765359647959244</v>
      </c>
      <c r="AR7" s="111">
        <f>('Real QGDP VA'!AR7/'Real QGDP VA'!AR$23)*100</f>
        <v>46.035023384957405</v>
      </c>
      <c r="AS7" s="106" t="s">
        <v>178</v>
      </c>
    </row>
    <row r="8" spans="1:45" s="18" customFormat="1" ht="12.75">
      <c r="A8" s="155" t="s">
        <v>9</v>
      </c>
      <c r="B8" s="214">
        <f>('Real QGDP VA'!B8/'Real QGDP VA'!$B$23)*100</f>
        <v>5.1204042770601381</v>
      </c>
      <c r="C8" s="214">
        <f>('Real QGDP VA'!C8/'Real QGDP VA'!C$23)*100</f>
        <v>5.2799327595016479</v>
      </c>
      <c r="D8" s="214">
        <f>('Real QGDP VA'!D8/'Real QGDP VA'!D$23)*100</f>
        <v>5.2289537101662775</v>
      </c>
      <c r="E8" s="214">
        <f>('Real QGDP VA'!E8/'Real QGDP VA'!E$23)*100</f>
        <v>6.0639659692170316</v>
      </c>
      <c r="F8" s="214">
        <f>('Real QGDP VA'!F8/'Real QGDP VA'!F$23)*100</f>
        <v>6.2295043684967011</v>
      </c>
      <c r="G8" s="214">
        <f>('Real QGDP VA'!G8/'Real QGDP VA'!G$23)*100</f>
        <v>6.5297532609632798</v>
      </c>
      <c r="H8" s="214">
        <f>('Real QGDP VA'!H8/'Real QGDP VA'!H$23)*100</f>
        <v>6.8054271239038373</v>
      </c>
      <c r="I8" s="214">
        <f>('Real QGDP VA'!I8/'Real QGDP VA'!I$23)*100</f>
        <v>7.0771295470601512</v>
      </c>
      <c r="J8" s="214">
        <f>('Real QGDP VA'!J8/'Real QGDP VA'!J$23)*100</f>
        <v>7.2629946178129332</v>
      </c>
      <c r="K8" s="214">
        <f>('Real QGDP VA'!K8/'Real QGDP VA'!K$23)*100</f>
        <v>7.4479244250410161</v>
      </c>
      <c r="L8" s="214">
        <f>('Real QGDP VA'!L8/'Real QGDP VA'!L$23)*100</f>
        <v>7.4764744849695459</v>
      </c>
      <c r="M8" s="214">
        <f>('Real QGDP VA'!M8/'Real QGDP VA'!M$23)*100</f>
        <v>7.350054011182686</v>
      </c>
      <c r="N8" s="214">
        <f>('Real QGDP VA'!N8/'Real QGDP VA'!N$23)*100</f>
        <v>7.4488593559185672</v>
      </c>
      <c r="O8" s="214">
        <f>('Real QGDP VA'!O8/'Real QGDP VA'!O$23)*100</f>
        <v>7.5947219637088574</v>
      </c>
      <c r="P8" s="214">
        <f>('Real QGDP VA'!P8/'Real QGDP VA'!P$23)*100</f>
        <v>7.3671569919546167</v>
      </c>
      <c r="Q8" s="214">
        <f>('Real QGDP VA'!Q8/'Real QGDP VA'!Q$23)*100</f>
        <v>7.3454746728339311</v>
      </c>
      <c r="R8" s="214">
        <f>('Real QGDP VA'!R8/'Real QGDP VA'!R$23)*100</f>
        <v>7.4856689841658293</v>
      </c>
      <c r="S8" s="214">
        <f>('Real QGDP VA'!S8/'Real QGDP VA'!S$23)*100</f>
        <v>7.6890128896398888</v>
      </c>
      <c r="T8" s="214">
        <f>('Real QGDP VA'!T8/'Real QGDP VA'!T$23)*100</f>
        <v>7.9963010973717736</v>
      </c>
      <c r="U8" s="214">
        <f>('Real QGDP VA'!U8/'Real QGDP VA'!U$23)*100</f>
        <v>7.3277276713154471</v>
      </c>
      <c r="V8" s="214">
        <f>('Real QGDP VA'!V8/'Real QGDP VA'!V$23)*100</f>
        <v>8.0060626930491043</v>
      </c>
      <c r="W8" s="214">
        <f>('Real QGDP VA'!W8/'Real QGDP VA'!W$23)*100</f>
        <v>8.5316744800526649</v>
      </c>
      <c r="X8" s="214">
        <f>('Real QGDP VA'!X8/'Real QGDP VA'!X$23)*100</f>
        <v>8.2743209381575848</v>
      </c>
      <c r="Y8" s="214">
        <f>('Real QGDP VA'!Y8/'Real QGDP VA'!Y$23)*100</f>
        <v>8.4855815108145052</v>
      </c>
      <c r="Z8" s="214">
        <f>('Real QGDP VA'!Z8/'Real QGDP VA'!Z$23)*100</f>
        <v>6.2929506379202182</v>
      </c>
      <c r="AA8" s="214">
        <f>('Real QGDP VA'!AA8/'Real QGDP VA'!AA$23)*100</f>
        <v>6.879083459070011</v>
      </c>
      <c r="AB8" s="214">
        <f>('Real QGDP VA'!AB8/'Real QGDP VA'!AB$23)*100</f>
        <v>7.3390157679156713</v>
      </c>
      <c r="AC8" s="214">
        <f>('Real QGDP VA'!AC8/'Real QGDP VA'!AC$23)*100</f>
        <v>7.5380806223872305</v>
      </c>
      <c r="AD8" s="214">
        <f>('Real QGDP VA'!AD8/'Real QGDP VA'!AD$23)*100</f>
        <v>7.4361001569367327</v>
      </c>
      <c r="AE8" s="214">
        <f>('Real QGDP VA'!AE8/'Real QGDP VA'!AE$23)*100</f>
        <v>8.6416783385546001</v>
      </c>
      <c r="AF8" s="214">
        <f>('Real QGDP VA'!AF8/'Real QGDP VA'!AF$23)*100</f>
        <v>8.3321196520227048</v>
      </c>
      <c r="AG8" s="214">
        <f>('Real QGDP VA'!AG8/'Real QGDP VA'!AG$23)*100</f>
        <v>8.2174486889758729</v>
      </c>
      <c r="AH8" s="214">
        <f>('Real QGDP VA'!AH8/'Real QGDP VA'!AH$23)*100</f>
        <v>9.200990753659168</v>
      </c>
      <c r="AI8" s="214">
        <f>('Real QGDP VA'!AI8/'Real QGDP VA'!AI$23)*100</f>
        <v>8.6948139681745094</v>
      </c>
      <c r="AJ8" s="214">
        <f>('Real QGDP VA'!AJ8/'Real QGDP VA'!AJ$23)*100</f>
        <v>9.0781235851411992</v>
      </c>
      <c r="AK8" s="214">
        <f>('Real QGDP VA'!AK8/'Real QGDP VA'!AK$23)*100</f>
        <v>7.7317779634177173</v>
      </c>
      <c r="AL8" s="214">
        <f>('Real QGDP VA'!AL8/'Real QGDP VA'!AL$23)*100</f>
        <v>9.5589400582538087</v>
      </c>
      <c r="AM8" s="214">
        <f>('Real QGDP VA'!AM8/'Real QGDP VA'!AM$23)*100</f>
        <v>9.9094495873154145</v>
      </c>
      <c r="AN8" s="214">
        <f>('Real QGDP VA'!AN8/'Real QGDP VA'!AN$23)*100</f>
        <v>9.9754571543082857</v>
      </c>
      <c r="AO8" s="214">
        <f>('Real QGDP VA'!AO8/'Real QGDP VA'!AO$23)*100</f>
        <v>8.8424810296291962</v>
      </c>
      <c r="AP8" s="214">
        <f>('Real QGDP VA'!AP8/'Real QGDP VA'!AP$23)*100</f>
        <v>9.4175980736062659</v>
      </c>
      <c r="AQ8" s="214">
        <f>('Real QGDP VA'!AQ8/'Real QGDP VA'!AQ$23)*100</f>
        <v>9.7738994556204339</v>
      </c>
      <c r="AR8" s="214">
        <f>('Real QGDP VA'!AR8/'Real QGDP VA'!AR$23)*100</f>
        <v>9.7393190305434114</v>
      </c>
      <c r="AS8" s="28" t="s">
        <v>10</v>
      </c>
    </row>
    <row r="9" spans="1:45" s="18" customFormat="1" ht="12.75">
      <c r="A9" s="153" t="s">
        <v>29</v>
      </c>
      <c r="B9" s="215">
        <f>('Real QGDP VA'!B9/'Real QGDP VA'!$B$23)*100</f>
        <v>2.0878246987360121</v>
      </c>
      <c r="C9" s="215">
        <f>('Real QGDP VA'!C9/'Real QGDP VA'!C$23)*100</f>
        <v>2.2539441777114124</v>
      </c>
      <c r="D9" s="215">
        <f>('Real QGDP VA'!D9/'Real QGDP VA'!D$23)*100</f>
        <v>2.4730350687473748</v>
      </c>
      <c r="E9" s="215">
        <f>('Real QGDP VA'!E9/'Real QGDP VA'!E$23)*100</f>
        <v>3.1545387772978626</v>
      </c>
      <c r="F9" s="215">
        <f>('Real QGDP VA'!F9/'Real QGDP VA'!F$23)*100</f>
        <v>1.1051781778720995</v>
      </c>
      <c r="G9" s="215">
        <f>('Real QGDP VA'!G9/'Real QGDP VA'!G$23)*100</f>
        <v>1.1329356823808863</v>
      </c>
      <c r="H9" s="215">
        <f>('Real QGDP VA'!H9/'Real QGDP VA'!H$23)*100</f>
        <v>1.1627542750272026</v>
      </c>
      <c r="I9" s="215">
        <f>('Real QGDP VA'!I9/'Real QGDP VA'!I$23)*100</f>
        <v>1.180287831336702</v>
      </c>
      <c r="J9" s="215">
        <f>('Real QGDP VA'!J9/'Real QGDP VA'!J$23)*100</f>
        <v>1.2861842248686028</v>
      </c>
      <c r="K9" s="215">
        <f>('Real QGDP VA'!K9/'Real QGDP VA'!K$23)*100</f>
        <v>1.2888000123079262</v>
      </c>
      <c r="L9" s="215">
        <f>('Real QGDP VA'!L9/'Real QGDP VA'!L$23)*100</f>
        <v>1.2873488951567504</v>
      </c>
      <c r="M9" s="215">
        <f>('Real QGDP VA'!M9/'Real QGDP VA'!M$23)*100</f>
        <v>1.3913205108801288</v>
      </c>
      <c r="N9" s="215">
        <f>('Real QGDP VA'!N9/'Real QGDP VA'!N$23)*100</f>
        <v>1.5869115482036098</v>
      </c>
      <c r="O9" s="215">
        <f>('Real QGDP VA'!O9/'Real QGDP VA'!O$23)*100</f>
        <v>1.6678779993760977</v>
      </c>
      <c r="P9" s="215">
        <f>('Real QGDP VA'!P9/'Real QGDP VA'!P$23)*100</f>
        <v>1.5837597487744899</v>
      </c>
      <c r="Q9" s="215">
        <f>('Real QGDP VA'!Q9/'Real QGDP VA'!Q$23)*100</f>
        <v>1.6070649616586774</v>
      </c>
      <c r="R9" s="215">
        <f>('Real QGDP VA'!R9/'Real QGDP VA'!R$23)*100</f>
        <v>1.5980743670757338</v>
      </c>
      <c r="S9" s="215">
        <f>('Real QGDP VA'!S9/'Real QGDP VA'!S$23)*100</f>
        <v>1.6833383353275142</v>
      </c>
      <c r="T9" s="215">
        <f>('Real QGDP VA'!T9/'Real QGDP VA'!T$23)*100</f>
        <v>1.6635406751182378</v>
      </c>
      <c r="U9" s="215">
        <f>('Real QGDP VA'!U9/'Real QGDP VA'!U$23)*100</f>
        <v>1.6441177587815585</v>
      </c>
      <c r="V9" s="215">
        <f>('Real QGDP VA'!V9/'Real QGDP VA'!V$23)*100</f>
        <v>1.904534734912279</v>
      </c>
      <c r="W9" s="215">
        <f>('Real QGDP VA'!W9/'Real QGDP VA'!W$23)*100</f>
        <v>1.856485014394359</v>
      </c>
      <c r="X9" s="215">
        <f>('Real QGDP VA'!X9/'Real QGDP VA'!X$23)*100</f>
        <v>1.947984670490216</v>
      </c>
      <c r="Y9" s="215">
        <f>('Real QGDP VA'!Y9/'Real QGDP VA'!Y$23)*100</f>
        <v>1.8583403915916916</v>
      </c>
      <c r="Z9" s="215">
        <f>('Real QGDP VA'!Z9/'Real QGDP VA'!Z$23)*100</f>
        <v>1.7096873197482259</v>
      </c>
      <c r="AA9" s="215">
        <f>('Real QGDP VA'!AA9/'Real QGDP VA'!AA$23)*100</f>
        <v>1.7359304295872908</v>
      </c>
      <c r="AB9" s="215">
        <f>('Real QGDP VA'!AB9/'Real QGDP VA'!AB$23)*100</f>
        <v>1.7764402019159027</v>
      </c>
      <c r="AC9" s="215">
        <f>('Real QGDP VA'!AC9/'Real QGDP VA'!AC$23)*100</f>
        <v>1.752950472258042</v>
      </c>
      <c r="AD9" s="215">
        <f>('Real QGDP VA'!AD9/'Real QGDP VA'!AD$23)*100</f>
        <v>1.7783278706822221</v>
      </c>
      <c r="AE9" s="215">
        <f>('Real QGDP VA'!AE9/'Real QGDP VA'!AE$23)*100</f>
        <v>1.752045692826653</v>
      </c>
      <c r="AF9" s="215">
        <f>('Real QGDP VA'!AF9/'Real QGDP VA'!AF$23)*100</f>
        <v>1.5834103882940758</v>
      </c>
      <c r="AG9" s="215">
        <f>('Real QGDP VA'!AG9/'Real QGDP VA'!AG$23)*100</f>
        <v>1.9640543000988449</v>
      </c>
      <c r="AH9" s="215">
        <f>('Real QGDP VA'!AH9/'Real QGDP VA'!AH$23)*100</f>
        <v>2.1121179411876398</v>
      </c>
      <c r="AI9" s="215">
        <f>('Real QGDP VA'!AI9/'Real QGDP VA'!AI$23)*100</f>
        <v>1.8158734815367692</v>
      </c>
      <c r="AJ9" s="215">
        <f>('Real QGDP VA'!AJ9/'Real QGDP VA'!AJ$23)*100</f>
        <v>1.6798142062636658</v>
      </c>
      <c r="AK9" s="215">
        <f>('Real QGDP VA'!AK9/'Real QGDP VA'!AK$23)*100</f>
        <v>1.6393319103572008</v>
      </c>
      <c r="AL9" s="215">
        <f>('Real QGDP VA'!AL9/'Real QGDP VA'!AL$23)*100</f>
        <v>2.0298379734288221</v>
      </c>
      <c r="AM9" s="215">
        <f>('Real QGDP VA'!AM9/'Real QGDP VA'!AM$23)*100</f>
        <v>1.8960369870110589</v>
      </c>
      <c r="AN9" s="215">
        <f>('Real QGDP VA'!AN9/'Real QGDP VA'!AN$23)*100</f>
        <v>1.8017532060053667</v>
      </c>
      <c r="AO9" s="215">
        <f>('Real QGDP VA'!AO9/'Real QGDP VA'!AO$23)*100</f>
        <v>1.6627737837449295</v>
      </c>
      <c r="AP9" s="215">
        <f>('Real QGDP VA'!AP9/'Real QGDP VA'!AP$23)*100</f>
        <v>2.0571271330192551</v>
      </c>
      <c r="AQ9" s="215">
        <f>('Real QGDP VA'!AQ9/'Real QGDP VA'!AQ$23)*100</f>
        <v>1.9218260665504669</v>
      </c>
      <c r="AR9" s="215">
        <f>('Real QGDP VA'!AR9/'Real QGDP VA'!AR$23)*100</f>
        <v>1.8097096279021487</v>
      </c>
      <c r="AS9" s="15" t="s">
        <v>30</v>
      </c>
    </row>
    <row r="10" spans="1:45" s="18" customFormat="1" ht="12.75">
      <c r="A10" s="155" t="s">
        <v>31</v>
      </c>
      <c r="B10" s="214">
        <f>('Real QGDP VA'!B10/'Real QGDP VA'!$B$23)*100</f>
        <v>8.5194952483324116</v>
      </c>
      <c r="C10" s="214">
        <f>('Real QGDP VA'!C10/'Real QGDP VA'!C$23)*100</f>
        <v>8.4500252671639373</v>
      </c>
      <c r="D10" s="214">
        <f>('Real QGDP VA'!D10/'Real QGDP VA'!D$23)*100</f>
        <v>8.4355993025503615</v>
      </c>
      <c r="E10" s="214">
        <f>('Real QGDP VA'!E10/'Real QGDP VA'!E$23)*100</f>
        <v>9.614587592012267</v>
      </c>
      <c r="F10" s="214">
        <f>('Real QGDP VA'!F10/'Real QGDP VA'!F$23)*100</f>
        <v>9.0172200225870949</v>
      </c>
      <c r="G10" s="214">
        <f>('Real QGDP VA'!G10/'Real QGDP VA'!G$23)*100</f>
        <v>8.8074941262742552</v>
      </c>
      <c r="H10" s="214">
        <f>('Real QGDP VA'!H10/'Real QGDP VA'!H$23)*100</f>
        <v>8.6094444338873632</v>
      </c>
      <c r="I10" s="214">
        <f>('Real QGDP VA'!I10/'Real QGDP VA'!I$23)*100</f>
        <v>8.6829215603240435</v>
      </c>
      <c r="J10" s="214">
        <f>('Real QGDP VA'!J10/'Real QGDP VA'!J$23)*100</f>
        <v>8.572773041682618</v>
      </c>
      <c r="K10" s="214">
        <f>('Real QGDP VA'!K10/'Real QGDP VA'!K$23)*100</f>
        <v>8.5295772338370615</v>
      </c>
      <c r="L10" s="214">
        <f>('Real QGDP VA'!L10/'Real QGDP VA'!L$23)*100</f>
        <v>8.1753558336307908</v>
      </c>
      <c r="M10" s="214">
        <f>('Real QGDP VA'!M10/'Real QGDP VA'!M$23)*100</f>
        <v>7.7302692361669907</v>
      </c>
      <c r="N10" s="214">
        <f>('Real QGDP VA'!N10/'Real QGDP VA'!N$23)*100</f>
        <v>8.6335774537995356</v>
      </c>
      <c r="O10" s="214">
        <f>('Real QGDP VA'!O10/'Real QGDP VA'!O$23)*100</f>
        <v>8.3657139910230214</v>
      </c>
      <c r="P10" s="214">
        <f>('Real QGDP VA'!P10/'Real QGDP VA'!P$23)*100</f>
        <v>8.3197812224955552</v>
      </c>
      <c r="Q10" s="214">
        <f>('Real QGDP VA'!Q10/'Real QGDP VA'!Q$23)*100</f>
        <v>8.1223532083541663</v>
      </c>
      <c r="R10" s="214">
        <f>('Real QGDP VA'!R10/'Real QGDP VA'!R$23)*100</f>
        <v>9.0011322554795363</v>
      </c>
      <c r="S10" s="214">
        <f>('Real QGDP VA'!S10/'Real QGDP VA'!S$23)*100</f>
        <v>8.5902065977520063</v>
      </c>
      <c r="T10" s="214">
        <f>('Real QGDP VA'!T10/'Real QGDP VA'!T$23)*100</f>
        <v>8.152505724902122</v>
      </c>
      <c r="U10" s="214">
        <f>('Real QGDP VA'!U10/'Real QGDP VA'!U$23)*100</f>
        <v>7.6993200740354135</v>
      </c>
      <c r="V10" s="214">
        <f>('Real QGDP VA'!V10/'Real QGDP VA'!V$23)*100</f>
        <v>8.4673516307308656</v>
      </c>
      <c r="W10" s="214">
        <f>('Real QGDP VA'!W10/'Real QGDP VA'!W$23)*100</f>
        <v>8.0881893540548333</v>
      </c>
      <c r="X10" s="214">
        <f>('Real QGDP VA'!X10/'Real QGDP VA'!X$23)*100</f>
        <v>7.8749477354639827</v>
      </c>
      <c r="Y10" s="214">
        <f>('Real QGDP VA'!Y10/'Real QGDP VA'!Y$23)*100</f>
        <v>7.9212820312886301</v>
      </c>
      <c r="Z10" s="214">
        <f>('Real QGDP VA'!Z10/'Real QGDP VA'!Z$23)*100</f>
        <v>8.054815657230165</v>
      </c>
      <c r="AA10" s="214">
        <f>('Real QGDP VA'!AA10/'Real QGDP VA'!AA$23)*100</f>
        <v>7.763684561827441</v>
      </c>
      <c r="AB10" s="214">
        <f>('Real QGDP VA'!AB10/'Real QGDP VA'!AB$23)*100</f>
        <v>7.7035567024773224</v>
      </c>
      <c r="AC10" s="214">
        <f>('Real QGDP VA'!AC10/'Real QGDP VA'!AC$23)*100</f>
        <v>7.7737948117597782</v>
      </c>
      <c r="AD10" s="214">
        <f>('Real QGDP VA'!AD10/'Real QGDP VA'!AD$23)*100</f>
        <v>8.4824293114724938</v>
      </c>
      <c r="AE10" s="214">
        <f>('Real QGDP VA'!AE10/'Real QGDP VA'!AE$23)*100</f>
        <v>7.8936749642867552</v>
      </c>
      <c r="AF10" s="214">
        <f>('Real QGDP VA'!AF10/'Real QGDP VA'!AF$23)*100</f>
        <v>7.7360165220925685</v>
      </c>
      <c r="AG10" s="214">
        <f>('Real QGDP VA'!AG10/'Real QGDP VA'!AG$23)*100</f>
        <v>7.4753898346261334</v>
      </c>
      <c r="AH10" s="214">
        <f>('Real QGDP VA'!AH10/'Real QGDP VA'!AH$23)*100</f>
        <v>7.6581639752626076</v>
      </c>
      <c r="AI10" s="214">
        <f>('Real QGDP VA'!AI10/'Real QGDP VA'!AI$23)*100</f>
        <v>7.6641297402239807</v>
      </c>
      <c r="AJ10" s="214">
        <f>('Real QGDP VA'!AJ10/'Real QGDP VA'!AJ$23)*100</f>
        <v>7.5792179113280262</v>
      </c>
      <c r="AK10" s="214">
        <f>('Real QGDP VA'!AK10/'Real QGDP VA'!AK$23)*100</f>
        <v>8.0970267439968584</v>
      </c>
      <c r="AL10" s="214">
        <f>('Real QGDP VA'!AL10/'Real QGDP VA'!AL$23)*100</f>
        <v>8.2559889868345806</v>
      </c>
      <c r="AM10" s="214">
        <f>('Real QGDP VA'!AM10/'Real QGDP VA'!AM$23)*100</f>
        <v>8.6332946659049803</v>
      </c>
      <c r="AN10" s="214">
        <f>('Real QGDP VA'!AN10/'Real QGDP VA'!AN$23)*100</f>
        <v>8.4055298954817488</v>
      </c>
      <c r="AO10" s="214">
        <f>('Real QGDP VA'!AO10/'Real QGDP VA'!AO$23)*100</f>
        <v>8.7012367506307733</v>
      </c>
      <c r="AP10" s="214">
        <f>('Real QGDP VA'!AP10/'Real QGDP VA'!AP$23)*100</f>
        <v>8.756829320951006</v>
      </c>
      <c r="AQ10" s="214">
        <f>('Real QGDP VA'!AQ10/'Real QGDP VA'!AQ$23)*100</f>
        <v>9.2589280598460384</v>
      </c>
      <c r="AR10" s="214">
        <f>('Real QGDP VA'!AR10/'Real QGDP VA'!AR$23)*100</f>
        <v>8.847997027153891</v>
      </c>
      <c r="AS10" s="28" t="s">
        <v>54</v>
      </c>
    </row>
    <row r="11" spans="1:45" s="18" customFormat="1" ht="25.5">
      <c r="A11" s="153" t="s">
        <v>11</v>
      </c>
      <c r="B11" s="215">
        <f>('Real QGDP VA'!B11/'Real QGDP VA'!$B$23)*100</f>
        <v>3.6071902016006892</v>
      </c>
      <c r="C11" s="215">
        <f>('Real QGDP VA'!C11/'Real QGDP VA'!C$23)*100</f>
        <v>3.58310552394172</v>
      </c>
      <c r="D11" s="215">
        <f>('Real QGDP VA'!D11/'Real QGDP VA'!D$23)*100</f>
        <v>3.8547583489234363</v>
      </c>
      <c r="E11" s="215">
        <f>('Real QGDP VA'!E11/'Real QGDP VA'!E$23)*100</f>
        <v>4.5163123106141638</v>
      </c>
      <c r="F11" s="215">
        <f>('Real QGDP VA'!F11/'Real QGDP VA'!F$23)*100</f>
        <v>4.83041645468494</v>
      </c>
      <c r="G11" s="215">
        <f>('Real QGDP VA'!G11/'Real QGDP VA'!G$23)*100</f>
        <v>4.8176690322758393</v>
      </c>
      <c r="H11" s="215">
        <f>('Real QGDP VA'!H11/'Real QGDP VA'!H$23)*100</f>
        <v>4.7339351688430167</v>
      </c>
      <c r="I11" s="215">
        <f>('Real QGDP VA'!I11/'Real QGDP VA'!I$23)*100</f>
        <v>5.0489482586532057</v>
      </c>
      <c r="J11" s="215">
        <f>('Real QGDP VA'!J11/'Real QGDP VA'!J$23)*100</f>
        <v>4.7936838519894165</v>
      </c>
      <c r="K11" s="215">
        <f>('Real QGDP VA'!K11/'Real QGDP VA'!K$23)*100</f>
        <v>4.745214147336374</v>
      </c>
      <c r="L11" s="215">
        <f>('Real QGDP VA'!L11/'Real QGDP VA'!L$23)*100</f>
        <v>4.5230149745851005</v>
      </c>
      <c r="M11" s="215">
        <f>('Real QGDP VA'!M11/'Real QGDP VA'!M$23)*100</f>
        <v>4.7082289216049418</v>
      </c>
      <c r="N11" s="215">
        <f>('Real QGDP VA'!N11/'Real QGDP VA'!N$23)*100</f>
        <v>5.1163880067308352</v>
      </c>
      <c r="O11" s="215">
        <f>('Real QGDP VA'!O11/'Real QGDP VA'!O$23)*100</f>
        <v>4.7998536597552155</v>
      </c>
      <c r="P11" s="215">
        <f>('Real QGDP VA'!P11/'Real QGDP VA'!P$23)*100</f>
        <v>4.7285197809240991</v>
      </c>
      <c r="Q11" s="215">
        <f>('Real QGDP VA'!Q11/'Real QGDP VA'!Q$23)*100</f>
        <v>4.7028063815109356</v>
      </c>
      <c r="R11" s="215">
        <f>('Real QGDP VA'!R11/'Real QGDP VA'!R$23)*100</f>
        <v>4.9667090541622718</v>
      </c>
      <c r="S11" s="215">
        <f>('Real QGDP VA'!S11/'Real QGDP VA'!S$23)*100</f>
        <v>4.8580204283533677</v>
      </c>
      <c r="T11" s="215">
        <f>('Real QGDP VA'!T11/'Real QGDP VA'!T$23)*100</f>
        <v>4.6635382737386166</v>
      </c>
      <c r="U11" s="215">
        <f>('Real QGDP VA'!U11/'Real QGDP VA'!U$23)*100</f>
        <v>4.5249357789551796</v>
      </c>
      <c r="V11" s="215">
        <f>('Real QGDP VA'!V11/'Real QGDP VA'!V$23)*100</f>
        <v>4.9005855427053353</v>
      </c>
      <c r="W11" s="215">
        <f>('Real QGDP VA'!W11/'Real QGDP VA'!W$23)*100</f>
        <v>4.7527675248275187</v>
      </c>
      <c r="X11" s="215">
        <f>('Real QGDP VA'!X11/'Real QGDP VA'!X$23)*100</f>
        <v>4.6629790934358821</v>
      </c>
      <c r="Y11" s="215">
        <f>('Real QGDP VA'!Y11/'Real QGDP VA'!Y$23)*100</f>
        <v>4.6864275933851625</v>
      </c>
      <c r="Z11" s="215">
        <f>('Real QGDP VA'!Z11/'Real QGDP VA'!Z$23)*100</f>
        <v>4.8158758092561031</v>
      </c>
      <c r="AA11" s="215">
        <f>('Real QGDP VA'!AA11/'Real QGDP VA'!AA$23)*100</f>
        <v>4.8208989427213336</v>
      </c>
      <c r="AB11" s="215">
        <f>('Real QGDP VA'!AB11/'Real QGDP VA'!AB$23)*100</f>
        <v>5.0130371056597562</v>
      </c>
      <c r="AC11" s="215">
        <f>('Real QGDP VA'!AC11/'Real QGDP VA'!AC$23)*100</f>
        <v>5.1055010745801326</v>
      </c>
      <c r="AD11" s="215">
        <f>('Real QGDP VA'!AD11/'Real QGDP VA'!AD$23)*100</f>
        <v>4.7707770018186793</v>
      </c>
      <c r="AE11" s="215">
        <f>('Real QGDP VA'!AE11/'Real QGDP VA'!AE$23)*100</f>
        <v>5.0918671063659637</v>
      </c>
      <c r="AF11" s="215">
        <f>('Real QGDP VA'!AF11/'Real QGDP VA'!AF$23)*100</f>
        <v>5.3797999783775872</v>
      </c>
      <c r="AG11" s="215">
        <f>('Real QGDP VA'!AG11/'Real QGDP VA'!AG$23)*100</f>
        <v>5.4530221477180403</v>
      </c>
      <c r="AH11" s="215">
        <f>('Real QGDP VA'!AH11/'Real QGDP VA'!AH$23)*100</f>
        <v>5.425321552816702</v>
      </c>
      <c r="AI11" s="215">
        <f>('Real QGDP VA'!AI11/'Real QGDP VA'!AI$23)*100</f>
        <v>5.2738048742489108</v>
      </c>
      <c r="AJ11" s="215">
        <f>('Real QGDP VA'!AJ11/'Real QGDP VA'!AJ$23)*100</f>
        <v>4.9991601424612515</v>
      </c>
      <c r="AK11" s="215">
        <f>('Real QGDP VA'!AK11/'Real QGDP VA'!AK$23)*100</f>
        <v>5.3021067083026123</v>
      </c>
      <c r="AL11" s="215">
        <f>('Real QGDP VA'!AL11/'Real QGDP VA'!AL$23)*100</f>
        <v>5.565798286711253</v>
      </c>
      <c r="AM11" s="215">
        <f>('Real QGDP VA'!AM11/'Real QGDP VA'!AM$23)*100</f>
        <v>5.4250154572182048</v>
      </c>
      <c r="AN11" s="215">
        <f>('Real QGDP VA'!AN11/'Real QGDP VA'!AN$23)*100</f>
        <v>5.2234656206298151</v>
      </c>
      <c r="AO11" s="215">
        <f>('Real QGDP VA'!AO11/'Real QGDP VA'!AO$23)*100</f>
        <v>5.4217458690034723</v>
      </c>
      <c r="AP11" s="215">
        <f>('Real QGDP VA'!AP11/'Real QGDP VA'!AP$23)*100</f>
        <v>5.4633078247002</v>
      </c>
      <c r="AQ11" s="215">
        <f>('Real QGDP VA'!AQ11/'Real QGDP VA'!AQ$23)*100</f>
        <v>5.3894402436702311</v>
      </c>
      <c r="AR11" s="215">
        <f>('Real QGDP VA'!AR11/'Real QGDP VA'!AR$23)*100</f>
        <v>5.12230086519331</v>
      </c>
      <c r="AS11" s="15" t="s">
        <v>12</v>
      </c>
    </row>
    <row r="12" spans="1:45" s="18" customFormat="1" ht="12.75">
      <c r="A12" s="155" t="s">
        <v>32</v>
      </c>
      <c r="B12" s="214">
        <f>('Real QGDP VA'!B12/'Real QGDP VA'!$B$23)*100</f>
        <v>3.5271461672582625</v>
      </c>
      <c r="C12" s="214">
        <f>('Real QGDP VA'!C12/'Real QGDP VA'!C$23)*100</f>
        <v>3.6511741902799577</v>
      </c>
      <c r="D12" s="214">
        <f>('Real QGDP VA'!D12/'Real QGDP VA'!D$23)*100</f>
        <v>3.7569578302632114</v>
      </c>
      <c r="E12" s="214">
        <f>('Real QGDP VA'!E12/'Real QGDP VA'!E$23)*100</f>
        <v>4.1722387000239749</v>
      </c>
      <c r="F12" s="214">
        <f>('Real QGDP VA'!F12/'Real QGDP VA'!F$23)*100</f>
        <v>2.9740969833022799</v>
      </c>
      <c r="G12" s="214">
        <f>('Real QGDP VA'!G12/'Real QGDP VA'!G$23)*100</f>
        <v>2.8839046549188585</v>
      </c>
      <c r="H12" s="214">
        <f>('Real QGDP VA'!H12/'Real QGDP VA'!H$23)*100</f>
        <v>2.7755319445805955</v>
      </c>
      <c r="I12" s="214">
        <f>('Real QGDP VA'!I12/'Real QGDP VA'!I$23)*100</f>
        <v>2.8824647447097553</v>
      </c>
      <c r="J12" s="214">
        <f>('Real QGDP VA'!J12/'Real QGDP VA'!J$23)*100</f>
        <v>2.6822853270097808</v>
      </c>
      <c r="K12" s="214">
        <f>('Real QGDP VA'!K12/'Real QGDP VA'!K$23)*100</f>
        <v>2.5655442472368706</v>
      </c>
      <c r="L12" s="214">
        <f>('Real QGDP VA'!L12/'Real QGDP VA'!L$23)*100</f>
        <v>2.594835240661844</v>
      </c>
      <c r="M12" s="214">
        <f>('Real QGDP VA'!M12/'Real QGDP VA'!M$23)*100</f>
        <v>2.5395081380499303</v>
      </c>
      <c r="N12" s="214">
        <f>('Real QGDP VA'!N12/'Real QGDP VA'!N$23)*100</f>
        <v>2.5529562785587641</v>
      </c>
      <c r="O12" s="214">
        <f>('Real QGDP VA'!O12/'Real QGDP VA'!O$23)*100</f>
        <v>2.471701056269227</v>
      </c>
      <c r="P12" s="214">
        <f>('Real QGDP VA'!P12/'Real QGDP VA'!P$23)*100</f>
        <v>2.3380220421547815</v>
      </c>
      <c r="Q12" s="214">
        <f>('Real QGDP VA'!Q12/'Real QGDP VA'!Q$23)*100</f>
        <v>2.3083086993548352</v>
      </c>
      <c r="R12" s="214">
        <f>('Real QGDP VA'!R12/'Real QGDP VA'!R$23)*100</f>
        <v>2.511022136765066</v>
      </c>
      <c r="S12" s="214">
        <f>('Real QGDP VA'!S12/'Real QGDP VA'!S$23)*100</f>
        <v>2.4346925461652993</v>
      </c>
      <c r="T12" s="214">
        <f>('Real QGDP VA'!T12/'Real QGDP VA'!T$23)*100</f>
        <v>2.2945991095137295</v>
      </c>
      <c r="U12" s="214">
        <f>('Real QGDP VA'!U12/'Real QGDP VA'!U$23)*100</f>
        <v>2.1319116374548401</v>
      </c>
      <c r="V12" s="214">
        <f>('Real QGDP VA'!V12/'Real QGDP VA'!V$23)*100</f>
        <v>2.3428334277640732</v>
      </c>
      <c r="W12" s="214">
        <f>('Real QGDP VA'!W12/'Real QGDP VA'!W$23)*100</f>
        <v>2.4239726114672835</v>
      </c>
      <c r="X12" s="214">
        <f>('Real QGDP VA'!X12/'Real QGDP VA'!X$23)*100</f>
        <v>2.2952279481128079</v>
      </c>
      <c r="Y12" s="214">
        <f>('Real QGDP VA'!Y12/'Real QGDP VA'!Y$23)*100</f>
        <v>2.1699170395667498</v>
      </c>
      <c r="Z12" s="214">
        <f>('Real QGDP VA'!Z12/'Real QGDP VA'!Z$23)*100</f>
        <v>1.8646845970872703</v>
      </c>
      <c r="AA12" s="214">
        <f>('Real QGDP VA'!AA12/'Real QGDP VA'!AA$23)*100</f>
        <v>1.3324311634950752</v>
      </c>
      <c r="AB12" s="214">
        <f>('Real QGDP VA'!AB12/'Real QGDP VA'!AB$23)*100</f>
        <v>1.2180282493033801</v>
      </c>
      <c r="AC12" s="214">
        <f>('Real QGDP VA'!AC12/'Real QGDP VA'!AC$23)*100</f>
        <v>1.1148435434418922</v>
      </c>
      <c r="AD12" s="214">
        <f>('Real QGDP VA'!AD12/'Real QGDP VA'!AD$23)*100</f>
        <v>1.590788069948212</v>
      </c>
      <c r="AE12" s="214">
        <f>('Real QGDP VA'!AE12/'Real QGDP VA'!AE$23)*100</f>
        <v>1.7214616458777199</v>
      </c>
      <c r="AF12" s="214">
        <f>('Real QGDP VA'!AF12/'Real QGDP VA'!AF$23)*100</f>
        <v>1.6501976857139575</v>
      </c>
      <c r="AG12" s="214">
        <f>('Real QGDP VA'!AG12/'Real QGDP VA'!AG$23)*100</f>
        <v>1.6507842271296331</v>
      </c>
      <c r="AH12" s="214">
        <f>('Real QGDP VA'!AH12/'Real QGDP VA'!AH$23)*100</f>
        <v>1.815000519621861</v>
      </c>
      <c r="AI12" s="214">
        <f>('Real QGDP VA'!AI12/'Real QGDP VA'!AI$23)*100</f>
        <v>1.9098823741940769</v>
      </c>
      <c r="AJ12" s="214">
        <f>('Real QGDP VA'!AJ12/'Real QGDP VA'!AJ$23)*100</f>
        <v>1.8070017959730518</v>
      </c>
      <c r="AK12" s="214">
        <f>('Real QGDP VA'!AK12/'Real QGDP VA'!AK$23)*100</f>
        <v>1.9277970642775613</v>
      </c>
      <c r="AL12" s="214">
        <f>('Real QGDP VA'!AL12/'Real QGDP VA'!AL$23)*100</f>
        <v>1.9333315613148667</v>
      </c>
      <c r="AM12" s="214">
        <f>('Real QGDP VA'!AM12/'Real QGDP VA'!AM$23)*100</f>
        <v>2.107041296301408</v>
      </c>
      <c r="AN12" s="214">
        <f>('Real QGDP VA'!AN12/'Real QGDP VA'!AN$23)*100</f>
        <v>2.0927048380431517</v>
      </c>
      <c r="AO12" s="214">
        <f>('Real QGDP VA'!AO12/'Real QGDP VA'!AO$23)*100</f>
        <v>2.2319163826337101</v>
      </c>
      <c r="AP12" s="214">
        <f>('Real QGDP VA'!AP12/'Real QGDP VA'!AP$23)*100</f>
        <v>2.1431925690003313</v>
      </c>
      <c r="AQ12" s="214">
        <f>('Real QGDP VA'!AQ12/'Real QGDP VA'!AQ$23)*100</f>
        <v>2.3344809147418966</v>
      </c>
      <c r="AR12" s="214">
        <f>('Real QGDP VA'!AR12/'Real QGDP VA'!AR$23)*100</f>
        <v>2.3631438058536096</v>
      </c>
      <c r="AS12" s="28" t="s">
        <v>33</v>
      </c>
    </row>
    <row r="13" spans="1:45" s="18" customFormat="1" ht="12.75">
      <c r="A13" s="153" t="s">
        <v>34</v>
      </c>
      <c r="B13" s="215">
        <f>('Real QGDP VA'!B13/'Real QGDP VA'!$B$23)*100</f>
        <v>0.9292390080524694</v>
      </c>
      <c r="C13" s="215">
        <f>('Real QGDP VA'!C13/'Real QGDP VA'!C$23)*100</f>
        <v>0.89639635844891952</v>
      </c>
      <c r="D13" s="215">
        <f>('Real QGDP VA'!D13/'Real QGDP VA'!D$23)*100</f>
        <v>0.77938427488052964</v>
      </c>
      <c r="E13" s="215">
        <f>('Real QGDP VA'!E13/'Real QGDP VA'!E$23)*100</f>
        <v>1.1803987619626228</v>
      </c>
      <c r="F13" s="215">
        <f>('Real QGDP VA'!F13/'Real QGDP VA'!F$23)*100</f>
        <v>0.92366906625034328</v>
      </c>
      <c r="G13" s="215">
        <f>('Real QGDP VA'!G13/'Real QGDP VA'!G$23)*100</f>
        <v>0.96064698130070936</v>
      </c>
      <c r="H13" s="215">
        <f>('Real QGDP VA'!H13/'Real QGDP VA'!H$23)*100</f>
        <v>0.99605812402720662</v>
      </c>
      <c r="I13" s="215">
        <f>('Real QGDP VA'!I13/'Real QGDP VA'!I$23)*100</f>
        <v>1.0463290244972827</v>
      </c>
      <c r="J13" s="215">
        <f>('Real QGDP VA'!J13/'Real QGDP VA'!J$23)*100</f>
        <v>1.0616303318761127</v>
      </c>
      <c r="K13" s="215">
        <f>('Real QGDP VA'!K13/'Real QGDP VA'!K$23)*100</f>
        <v>1.0920190279784299</v>
      </c>
      <c r="L13" s="215">
        <f>('Real QGDP VA'!L13/'Real QGDP VA'!L$23)*100</f>
        <v>0.93217274842813924</v>
      </c>
      <c r="M13" s="215">
        <f>('Real QGDP VA'!M13/'Real QGDP VA'!M$23)*100</f>
        <v>0.9321748743688274</v>
      </c>
      <c r="N13" s="215">
        <f>('Real QGDP VA'!N13/'Real QGDP VA'!N$23)*100</f>
        <v>1.1206501942117815</v>
      </c>
      <c r="O13" s="215">
        <f>('Real QGDP VA'!O13/'Real QGDP VA'!O$23)*100</f>
        <v>1.099010340719728</v>
      </c>
      <c r="P13" s="215">
        <f>('Real QGDP VA'!P13/'Real QGDP VA'!P$23)*100</f>
        <v>1.1591217184343869</v>
      </c>
      <c r="Q13" s="215">
        <f>('Real QGDP VA'!Q13/'Real QGDP VA'!Q$23)*100</f>
        <v>1.1388905316977211</v>
      </c>
      <c r="R13" s="215">
        <f>('Real QGDP VA'!R13/'Real QGDP VA'!R$23)*100</f>
        <v>1.0885318330111688</v>
      </c>
      <c r="S13" s="215">
        <f>('Real QGDP VA'!S13/'Real QGDP VA'!S$23)*100</f>
        <v>1.032808368442014</v>
      </c>
      <c r="T13" s="215">
        <f>('Real QGDP VA'!T13/'Real QGDP VA'!T$23)*100</f>
        <v>0.98927568675302224</v>
      </c>
      <c r="U13" s="215">
        <f>('Real QGDP VA'!U13/'Real QGDP VA'!U$23)*100</f>
        <v>0.9640097439322679</v>
      </c>
      <c r="V13" s="215">
        <f>('Real QGDP VA'!V13/'Real QGDP VA'!V$23)*100</f>
        <v>1.1195221497202332</v>
      </c>
      <c r="W13" s="215">
        <f>('Real QGDP VA'!W13/'Real QGDP VA'!W$23)*100</f>
        <v>1.1015875361862359</v>
      </c>
      <c r="X13" s="215">
        <f>('Real QGDP VA'!X13/'Real QGDP VA'!X$23)*100</f>
        <v>1.0536766371638453</v>
      </c>
      <c r="Y13" s="215">
        <f>('Real QGDP VA'!Y13/'Real QGDP VA'!Y$23)*100</f>
        <v>1.019983489672196</v>
      </c>
      <c r="Z13" s="215">
        <f>('Real QGDP VA'!Z13/'Real QGDP VA'!Z$23)*100</f>
        <v>0.8759209456292617</v>
      </c>
      <c r="AA13" s="215">
        <f>('Real QGDP VA'!AA13/'Real QGDP VA'!AA$23)*100</f>
        <v>0.60831834040168076</v>
      </c>
      <c r="AB13" s="215">
        <f>('Real QGDP VA'!AB13/'Real QGDP VA'!AB$23)*100</f>
        <v>0.79531719359820041</v>
      </c>
      <c r="AC13" s="215">
        <f>('Real QGDP VA'!AC13/'Real QGDP VA'!AC$23)*100</f>
        <v>0.82751003523600475</v>
      </c>
      <c r="AD13" s="215">
        <f>('Real QGDP VA'!AD13/'Real QGDP VA'!AD$23)*100</f>
        <v>0.7636837391288237</v>
      </c>
      <c r="AE13" s="215">
        <f>('Real QGDP VA'!AE13/'Real QGDP VA'!AE$23)*100</f>
        <v>0.74579848677502192</v>
      </c>
      <c r="AF13" s="215">
        <f>('Real QGDP VA'!AF13/'Real QGDP VA'!AF$23)*100</f>
        <v>0.7660805939835823</v>
      </c>
      <c r="AG13" s="215">
        <f>('Real QGDP VA'!AG13/'Real QGDP VA'!AG$23)*100</f>
        <v>0.89217361487851032</v>
      </c>
      <c r="AH13" s="215">
        <f>('Real QGDP VA'!AH13/'Real QGDP VA'!AH$23)*100</f>
        <v>0.78419310068460757</v>
      </c>
      <c r="AI13" s="215">
        <f>('Real QGDP VA'!AI13/'Real QGDP VA'!AI$23)*100</f>
        <v>0.77107573227929893</v>
      </c>
      <c r="AJ13" s="215">
        <f>('Real QGDP VA'!AJ13/'Real QGDP VA'!AJ$23)*100</f>
        <v>0.7612892522635023</v>
      </c>
      <c r="AK13" s="215">
        <f>('Real QGDP VA'!AK13/'Real QGDP VA'!AK$23)*100</f>
        <v>0.90437079682500576</v>
      </c>
      <c r="AL13" s="215">
        <f>('Real QGDP VA'!AL13/'Real QGDP VA'!AL$23)*100</f>
        <v>0.81142857432263982</v>
      </c>
      <c r="AM13" s="215">
        <f>('Real QGDP VA'!AM13/'Real QGDP VA'!AM$23)*100</f>
        <v>0.79658004151615058</v>
      </c>
      <c r="AN13" s="215">
        <f>('Real QGDP VA'!AN13/'Real QGDP VA'!AN$23)*100</f>
        <v>0.78951293495166008</v>
      </c>
      <c r="AO13" s="215">
        <f>('Real QGDP VA'!AO13/'Real QGDP VA'!AO$23)*100</f>
        <v>0.9242408338549909</v>
      </c>
      <c r="AP13" s="215">
        <f>('Real QGDP VA'!AP13/'Real QGDP VA'!AP$23)*100</f>
        <v>0.83492551632775391</v>
      </c>
      <c r="AQ13" s="215">
        <f>('Real QGDP VA'!AQ13/'Real QGDP VA'!AQ$23)*100</f>
        <v>0.81711451823089087</v>
      </c>
      <c r="AR13" s="215">
        <f>('Real QGDP VA'!AR13/'Real QGDP VA'!AR$23)*100</f>
        <v>0.80846772393568578</v>
      </c>
      <c r="AS13" s="15" t="s">
        <v>35</v>
      </c>
    </row>
    <row r="14" spans="1:45" s="18" customFormat="1" ht="12.75">
      <c r="A14" s="155" t="s">
        <v>36</v>
      </c>
      <c r="B14" s="214">
        <f>('Real QGDP VA'!B14/'Real QGDP VA'!$B$23)*100</f>
        <v>2.0237405672622617</v>
      </c>
      <c r="C14" s="214">
        <f>('Real QGDP VA'!C14/'Real QGDP VA'!C$23)*100</f>
        <v>2.0611033580124447</v>
      </c>
      <c r="D14" s="214">
        <f>('Real QGDP VA'!D14/'Real QGDP VA'!D$23)*100</f>
        <v>2.0376584561157363</v>
      </c>
      <c r="E14" s="214">
        <f>('Real QGDP VA'!E14/'Real QGDP VA'!E$23)*100</f>
        <v>2.5186918084915439</v>
      </c>
      <c r="F14" s="214">
        <f>('Real QGDP VA'!F14/'Real QGDP VA'!F$23)*100</f>
        <v>2.1903571153758583</v>
      </c>
      <c r="G14" s="214">
        <f>('Real QGDP VA'!G14/'Real QGDP VA'!G$23)*100</f>
        <v>2.1981696736309124</v>
      </c>
      <c r="H14" s="214">
        <f>('Real QGDP VA'!H14/'Real QGDP VA'!H$23)*100</f>
        <v>2.0298406271164362</v>
      </c>
      <c r="I14" s="214">
        <f>('Real QGDP VA'!I14/'Real QGDP VA'!I$23)*100</f>
        <v>2.0075594343552043</v>
      </c>
      <c r="J14" s="214">
        <f>('Real QGDP VA'!J14/'Real QGDP VA'!J$23)*100</f>
        <v>2.1284514662949467</v>
      </c>
      <c r="K14" s="214">
        <f>('Real QGDP VA'!K14/'Real QGDP VA'!K$23)*100</f>
        <v>2.1808093789141885</v>
      </c>
      <c r="L14" s="214">
        <f>('Real QGDP VA'!L14/'Real QGDP VA'!L$23)*100</f>
        <v>2.0822360517393057</v>
      </c>
      <c r="M14" s="214">
        <f>('Real QGDP VA'!M14/'Real QGDP VA'!M$23)*100</f>
        <v>2.2080540847386159</v>
      </c>
      <c r="N14" s="214">
        <f>('Real QGDP VA'!N14/'Real QGDP VA'!N$23)*100</f>
        <v>2.3327928378358758</v>
      </c>
      <c r="O14" s="214">
        <f>('Real QGDP VA'!O14/'Real QGDP VA'!O$23)*100</f>
        <v>2.4522862856823329</v>
      </c>
      <c r="P14" s="214">
        <f>('Real QGDP VA'!P14/'Real QGDP VA'!P$23)*100</f>
        <v>2.3028464153022563</v>
      </c>
      <c r="Q14" s="214">
        <f>('Real QGDP VA'!Q14/'Real QGDP VA'!Q$23)*100</f>
        <v>2.5912884660728293</v>
      </c>
      <c r="R14" s="214">
        <f>('Real QGDP VA'!R14/'Real QGDP VA'!R$23)*100</f>
        <v>2.3382260268067179</v>
      </c>
      <c r="S14" s="214">
        <f>('Real QGDP VA'!S14/'Real QGDP VA'!S$23)*100</f>
        <v>2.3133078729838084</v>
      </c>
      <c r="T14" s="214">
        <f>('Real QGDP VA'!T14/'Real QGDP VA'!T$23)*100</f>
        <v>2.237305258950423</v>
      </c>
      <c r="U14" s="214">
        <f>('Real QGDP VA'!U14/'Real QGDP VA'!U$23)*100</f>
        <v>2.1990527469542895</v>
      </c>
      <c r="V14" s="214">
        <f>('Real QGDP VA'!V14/'Real QGDP VA'!V$23)*100</f>
        <v>2.2907775617920212</v>
      </c>
      <c r="W14" s="214">
        <f>('Real QGDP VA'!W14/'Real QGDP VA'!W$23)*100</f>
        <v>2.2488989455227664</v>
      </c>
      <c r="X14" s="214">
        <f>('Real QGDP VA'!X14/'Real QGDP VA'!X$23)*100</f>
        <v>2.1923952736551353</v>
      </c>
      <c r="Y14" s="214">
        <f>('Real QGDP VA'!Y14/'Real QGDP VA'!Y$23)*100</f>
        <v>2.3464263857866694</v>
      </c>
      <c r="Z14" s="214">
        <f>('Real QGDP VA'!Z14/'Real QGDP VA'!Z$23)*100</f>
        <v>2.7068444929187634</v>
      </c>
      <c r="AA14" s="214">
        <f>('Real QGDP VA'!AA14/'Real QGDP VA'!AA$23)*100</f>
        <v>2.5802068836336218</v>
      </c>
      <c r="AB14" s="214">
        <f>('Real QGDP VA'!AB14/'Real QGDP VA'!AB$23)*100</f>
        <v>2.7340899468979258</v>
      </c>
      <c r="AC14" s="214">
        <f>('Real QGDP VA'!AC14/'Real QGDP VA'!AC$23)*100</f>
        <v>2.7552385335883223</v>
      </c>
      <c r="AD14" s="214">
        <f>('Real QGDP VA'!AD14/'Real QGDP VA'!AD$23)*100</f>
        <v>3.0211069927655947</v>
      </c>
      <c r="AE14" s="214">
        <f>('Real QGDP VA'!AE14/'Real QGDP VA'!AE$23)*100</f>
        <v>2.6089336932410094</v>
      </c>
      <c r="AF14" s="214">
        <f>('Real QGDP VA'!AF14/'Real QGDP VA'!AF$23)*100</f>
        <v>2.615917549503485</v>
      </c>
      <c r="AG14" s="214">
        <f>('Real QGDP VA'!AG14/'Real QGDP VA'!AG$23)*100</f>
        <v>2.6143789960019448</v>
      </c>
      <c r="AH14" s="214">
        <f>('Real QGDP VA'!AH14/'Real QGDP VA'!AH$23)*100</f>
        <v>2.8168229539486811</v>
      </c>
      <c r="AI14" s="214">
        <f>('Real QGDP VA'!AI14/'Real QGDP VA'!AI$23)*100</f>
        <v>2.5829144069509242</v>
      </c>
      <c r="AJ14" s="214">
        <f>('Real QGDP VA'!AJ14/'Real QGDP VA'!AJ$23)*100</f>
        <v>2.5411365447374079</v>
      </c>
      <c r="AK14" s="214">
        <f>('Real QGDP VA'!AK14/'Real QGDP VA'!AK$23)*100</f>
        <v>2.7153904066285115</v>
      </c>
      <c r="AL14" s="214">
        <f>('Real QGDP VA'!AL14/'Real QGDP VA'!AL$23)*100</f>
        <v>2.7386659985184623</v>
      </c>
      <c r="AM14" s="214">
        <f>('Real QGDP VA'!AM14/'Real QGDP VA'!AM$23)*100</f>
        <v>2.7668400114947098</v>
      </c>
      <c r="AN14" s="214">
        <f>('Real QGDP VA'!AN14/'Real QGDP VA'!AN$23)*100</f>
        <v>2.5278584137016575</v>
      </c>
      <c r="AO14" s="214">
        <f>('Real QGDP VA'!AO14/'Real QGDP VA'!AO$23)*100</f>
        <v>2.6281208652215859</v>
      </c>
      <c r="AP14" s="214">
        <f>('Real QGDP VA'!AP14/'Real QGDP VA'!AP$23)*100</f>
        <v>2.809842958927085</v>
      </c>
      <c r="AQ14" s="214">
        <f>('Real QGDP VA'!AQ14/'Real QGDP VA'!AQ$23)*100</f>
        <v>2.776734608279309</v>
      </c>
      <c r="AR14" s="214">
        <f>('Real QGDP VA'!AR14/'Real QGDP VA'!AR$23)*100</f>
        <v>2.6727733812263583</v>
      </c>
      <c r="AS14" s="28" t="s">
        <v>37</v>
      </c>
    </row>
    <row r="15" spans="1:45" s="18" customFormat="1" ht="12.75">
      <c r="A15" s="153" t="s">
        <v>38</v>
      </c>
      <c r="B15" s="215">
        <f>('Real QGDP VA'!B15/'Real QGDP VA'!$B$23)*100</f>
        <v>5.9956132935526023</v>
      </c>
      <c r="C15" s="215">
        <f>('Real QGDP VA'!C15/'Real QGDP VA'!C$23)*100</f>
        <v>6.0274902294235391</v>
      </c>
      <c r="D15" s="215">
        <f>('Real QGDP VA'!D15/'Real QGDP VA'!D$23)*100</f>
        <v>6.2311566441389283</v>
      </c>
      <c r="E15" s="215">
        <f>('Real QGDP VA'!E15/'Real QGDP VA'!E$23)*100</f>
        <v>7.4084475716803055</v>
      </c>
      <c r="F15" s="215">
        <f>('Real QGDP VA'!F15/'Real QGDP VA'!F$23)*100</f>
        <v>7.0217875383058557</v>
      </c>
      <c r="G15" s="215">
        <f>('Real QGDP VA'!G15/'Real QGDP VA'!G$23)*100</f>
        <v>6.4704824007300514</v>
      </c>
      <c r="H15" s="215">
        <f>('Real QGDP VA'!H15/'Real QGDP VA'!H$23)*100</f>
        <v>6.7019772307125001</v>
      </c>
      <c r="I15" s="215">
        <f>('Real QGDP VA'!I15/'Real QGDP VA'!I$23)*100</f>
        <v>6.5612302945996435</v>
      </c>
      <c r="J15" s="215">
        <f>('Real QGDP VA'!J15/'Real QGDP VA'!J$23)*100</f>
        <v>7.0953489045472331</v>
      </c>
      <c r="K15" s="215">
        <f>('Real QGDP VA'!K15/'Real QGDP VA'!K$23)*100</f>
        <v>6.8779835183739451</v>
      </c>
      <c r="L15" s="215">
        <f>('Real QGDP VA'!L15/'Real QGDP VA'!L$23)*100</f>
        <v>6.7984359066803712</v>
      </c>
      <c r="M15" s="215">
        <f>('Real QGDP VA'!M15/'Real QGDP VA'!M$23)*100</f>
        <v>6.9451183314312726</v>
      </c>
      <c r="N15" s="215">
        <f>('Real QGDP VA'!N15/'Real QGDP VA'!N$23)*100</f>
        <v>7.0442113537821909</v>
      </c>
      <c r="O15" s="215">
        <f>('Real QGDP VA'!O15/'Real QGDP VA'!O$23)*100</f>
        <v>7.0118731723926384</v>
      </c>
      <c r="P15" s="215">
        <f>('Real QGDP VA'!P15/'Real QGDP VA'!P$23)*100</f>
        <v>7.117540089553029</v>
      </c>
      <c r="Q15" s="215">
        <f>('Real QGDP VA'!Q15/'Real QGDP VA'!Q$23)*100</f>
        <v>7.1055119740980528</v>
      </c>
      <c r="R15" s="215">
        <f>('Real QGDP VA'!R15/'Real QGDP VA'!R$23)*100</f>
        <v>6.5956677853158299</v>
      </c>
      <c r="S15" s="215">
        <f>('Real QGDP VA'!S15/'Real QGDP VA'!S$23)*100</f>
        <v>6.4583199844215056</v>
      </c>
      <c r="T15" s="215">
        <f>('Real QGDP VA'!T15/'Real QGDP VA'!T$23)*100</f>
        <v>6.2590279595068843</v>
      </c>
      <c r="U15" s="215">
        <f>('Real QGDP VA'!U15/'Real QGDP VA'!U$23)*100</f>
        <v>5.9546408450100552</v>
      </c>
      <c r="V15" s="215">
        <f>('Real QGDP VA'!V15/'Real QGDP VA'!V$23)*100</f>
        <v>6.4779609515496333</v>
      </c>
      <c r="W15" s="215">
        <f>('Real QGDP VA'!W15/'Real QGDP VA'!W$23)*100</f>
        <v>6.4988530480977413</v>
      </c>
      <c r="X15" s="215">
        <f>('Real QGDP VA'!X15/'Real QGDP VA'!X$23)*100</f>
        <v>6.4827328840695451</v>
      </c>
      <c r="Y15" s="215">
        <f>('Real QGDP VA'!Y15/'Real QGDP VA'!Y$23)*100</f>
        <v>6.821997300350799</v>
      </c>
      <c r="Z15" s="215">
        <f>('Real QGDP VA'!Z15/'Real QGDP VA'!Z$23)*100</f>
        <v>5.3162674065505966</v>
      </c>
      <c r="AA15" s="215">
        <f>('Real QGDP VA'!AA15/'Real QGDP VA'!AA$23)*100</f>
        <v>5.7290512893763177</v>
      </c>
      <c r="AB15" s="215">
        <f>('Real QGDP VA'!AB15/'Real QGDP VA'!AB$23)*100</f>
        <v>5.8829227580379779</v>
      </c>
      <c r="AC15" s="215">
        <f>('Real QGDP VA'!AC15/'Real QGDP VA'!AC$23)*100</f>
        <v>5.8740192758186964</v>
      </c>
      <c r="AD15" s="215">
        <f>('Real QGDP VA'!AD15/'Real QGDP VA'!AD$23)*100</f>
        <v>5.3735384965846356</v>
      </c>
      <c r="AE15" s="215">
        <f>('Real QGDP VA'!AE15/'Real QGDP VA'!AE$23)*100</f>
        <v>5.5833996672779591</v>
      </c>
      <c r="AF15" s="215">
        <f>('Real QGDP VA'!AF15/'Real QGDP VA'!AF$23)*100</f>
        <v>5.9870749901406572</v>
      </c>
      <c r="AG15" s="215">
        <f>('Real QGDP VA'!AG15/'Real QGDP VA'!AG$23)*100</f>
        <v>5.9296704234461002</v>
      </c>
      <c r="AH15" s="215">
        <f>('Real QGDP VA'!AH15/'Real QGDP VA'!AH$23)*100</f>
        <v>5.8627744637456436</v>
      </c>
      <c r="AI15" s="215">
        <f>('Real QGDP VA'!AI15/'Real QGDP VA'!AI$23)*100</f>
        <v>5.152989404494428</v>
      </c>
      <c r="AJ15" s="215">
        <f>('Real QGDP VA'!AJ15/'Real QGDP VA'!AJ$23)*100</f>
        <v>5.6731195210629703</v>
      </c>
      <c r="AK15" s="215">
        <f>('Real QGDP VA'!AK15/'Real QGDP VA'!AK$23)*100</f>
        <v>5.9683640045810362</v>
      </c>
      <c r="AL15" s="215">
        <f>('Real QGDP VA'!AL15/'Real QGDP VA'!AL$23)*100</f>
        <v>5.9054070244761361</v>
      </c>
      <c r="AM15" s="215">
        <f>('Real QGDP VA'!AM15/'Real QGDP VA'!AM$23)*100</f>
        <v>6.0779111189770392</v>
      </c>
      <c r="AN15" s="215">
        <f>('Real QGDP VA'!AN15/'Real QGDP VA'!AN$23)*100</f>
        <v>6.0329380259311778</v>
      </c>
      <c r="AO15" s="215">
        <f>('Real QGDP VA'!AO15/'Real QGDP VA'!AO$23)*100</f>
        <v>6.7241423927014026</v>
      </c>
      <c r="AP15" s="215">
        <f>('Real QGDP VA'!AP15/'Real QGDP VA'!AP$23)*100</f>
        <v>6.2748151412047664</v>
      </c>
      <c r="AQ15" s="215">
        <f>('Real QGDP VA'!AQ15/'Real QGDP VA'!AQ$23)*100</f>
        <v>6.626081399253879</v>
      </c>
      <c r="AR15" s="215">
        <f>('Real QGDP VA'!AR15/'Real QGDP VA'!AR$23)*100</f>
        <v>6.4421124918358021</v>
      </c>
      <c r="AS15" s="15" t="s">
        <v>39</v>
      </c>
    </row>
    <row r="16" spans="1:45" s="18" customFormat="1" ht="12.75">
      <c r="A16" s="155" t="s">
        <v>40</v>
      </c>
      <c r="B16" s="214">
        <f>('Real QGDP VA'!B16/'Real QGDP VA'!$B$23)*100</f>
        <v>3.0364265783306741</v>
      </c>
      <c r="C16" s="214">
        <f>('Real QGDP VA'!C16/'Real QGDP VA'!C$23)*100</f>
        <v>3.3712301880767912</v>
      </c>
      <c r="D16" s="214">
        <f>('Real QGDP VA'!D16/'Real QGDP VA'!D$23)*100</f>
        <v>3.801970805474312</v>
      </c>
      <c r="E16" s="214">
        <f>('Real QGDP VA'!E16/'Real QGDP VA'!E$23)*100</f>
        <v>4.8893875647713285</v>
      </c>
      <c r="F16" s="214">
        <f>('Real QGDP VA'!F16/'Real QGDP VA'!F$23)*100</f>
        <v>3.5536631794854521</v>
      </c>
      <c r="G16" s="214">
        <f>('Real QGDP VA'!G16/'Real QGDP VA'!G$23)*100</f>
        <v>3.5584498841864272</v>
      </c>
      <c r="H16" s="214">
        <f>('Real QGDP VA'!H16/'Real QGDP VA'!H$23)*100</f>
        <v>3.5264629486916022</v>
      </c>
      <c r="I16" s="214">
        <f>('Real QGDP VA'!I16/'Real QGDP VA'!I$23)*100</f>
        <v>3.6107577414858518</v>
      </c>
      <c r="J16" s="214">
        <f>('Real QGDP VA'!J16/'Real QGDP VA'!J$23)*100</f>
        <v>3.8430718706363303</v>
      </c>
      <c r="K16" s="214">
        <f>('Real QGDP VA'!K16/'Real QGDP VA'!K$23)*100</f>
        <v>3.8100723480035645</v>
      </c>
      <c r="L16" s="214">
        <f>('Real QGDP VA'!L16/'Real QGDP VA'!L$23)*100</f>
        <v>3.729054380684139</v>
      </c>
      <c r="M16" s="214">
        <f>('Real QGDP VA'!M16/'Real QGDP VA'!M$23)*100</f>
        <v>3.7887668358792879</v>
      </c>
      <c r="N16" s="214">
        <f>('Real QGDP VA'!N16/'Real QGDP VA'!N$23)*100</f>
        <v>4.2960204138846816</v>
      </c>
      <c r="O16" s="214">
        <f>('Real QGDP VA'!O16/'Real QGDP VA'!O$23)*100</f>
        <v>4.3137867535576486</v>
      </c>
      <c r="P16" s="214">
        <f>('Real QGDP VA'!P16/'Real QGDP VA'!P$23)*100</f>
        <v>4.2676924673255145</v>
      </c>
      <c r="Q16" s="214">
        <f>('Real QGDP VA'!Q16/'Real QGDP VA'!Q$23)*100</f>
        <v>4.2504945423543692</v>
      </c>
      <c r="R16" s="214">
        <f>('Real QGDP VA'!R16/'Real QGDP VA'!R$23)*100</f>
        <v>4.0011048671077587</v>
      </c>
      <c r="S16" s="214">
        <f>('Real QGDP VA'!S16/'Real QGDP VA'!S$23)*100</f>
        <v>3.8717755028049874</v>
      </c>
      <c r="T16" s="214">
        <f>('Real QGDP VA'!T16/'Real QGDP VA'!T$23)*100</f>
        <v>3.718831110182784</v>
      </c>
      <c r="U16" s="214">
        <f>('Real QGDP VA'!U16/'Real QGDP VA'!U$23)*100</f>
        <v>3.5520330037084311</v>
      </c>
      <c r="V16" s="214">
        <f>('Real QGDP VA'!V16/'Real QGDP VA'!V$23)*100</f>
        <v>4.0555965049058162</v>
      </c>
      <c r="W16" s="214">
        <f>('Real QGDP VA'!W16/'Real QGDP VA'!W$23)*100</f>
        <v>3.8883471976318766</v>
      </c>
      <c r="X16" s="214">
        <f>('Real QGDP VA'!X16/'Real QGDP VA'!X$23)*100</f>
        <v>3.7599973228064494</v>
      </c>
      <c r="Y16" s="214">
        <f>('Real QGDP VA'!Y16/'Real QGDP VA'!Y$23)*100</f>
        <v>3.7198709015179667</v>
      </c>
      <c r="Z16" s="214">
        <f>('Real QGDP VA'!Z16/'Real QGDP VA'!Z$23)*100</f>
        <v>3.0827310476354839</v>
      </c>
      <c r="AA16" s="214">
        <f>('Real QGDP VA'!AA16/'Real QGDP VA'!AA$23)*100</f>
        <v>3.1838669117765033</v>
      </c>
      <c r="AB16" s="214">
        <f>('Real QGDP VA'!AB16/'Real QGDP VA'!AB$23)*100</f>
        <v>3.3029959089240024</v>
      </c>
      <c r="AC16" s="214">
        <f>('Real QGDP VA'!AC16/'Real QGDP VA'!AC$23)*100</f>
        <v>3.2970386398027371</v>
      </c>
      <c r="AD16" s="214">
        <f>('Real QGDP VA'!AD16/'Real QGDP VA'!AD$23)*100</f>
        <v>3.3702454706787961</v>
      </c>
      <c r="AE16" s="214">
        <f>('Real QGDP VA'!AE16/'Real QGDP VA'!AE$23)*100</f>
        <v>3.0010327408543906</v>
      </c>
      <c r="AF16" s="214">
        <f>('Real QGDP VA'!AF16/'Real QGDP VA'!AF$23)*100</f>
        <v>2.9985478041201272</v>
      </c>
      <c r="AG16" s="214">
        <f>('Real QGDP VA'!AG16/'Real QGDP VA'!AG$23)*100</f>
        <v>3.0402601437516026</v>
      </c>
      <c r="AH16" s="214">
        <f>('Real QGDP VA'!AH16/'Real QGDP VA'!AH$23)*100</f>
        <v>3.3035916873049298</v>
      </c>
      <c r="AI16" s="214">
        <f>('Real QGDP VA'!AI16/'Real QGDP VA'!AI$23)*100</f>
        <v>3.2812988304124415</v>
      </c>
      <c r="AJ16" s="214">
        <f>('Real QGDP VA'!AJ16/'Real QGDP VA'!AJ$23)*100</f>
        <v>3.1896679880227166</v>
      </c>
      <c r="AK16" s="214">
        <f>('Real QGDP VA'!AK16/'Real QGDP VA'!AK$23)*100</f>
        <v>3.3255624572752653</v>
      </c>
      <c r="AL16" s="214">
        <f>('Real QGDP VA'!AL16/'Real QGDP VA'!AL$23)*100</f>
        <v>3.4449254861732315</v>
      </c>
      <c r="AM16" s="214">
        <f>('Real QGDP VA'!AM16/'Real QGDP VA'!AM$23)*100</f>
        <v>3.5432785833149802</v>
      </c>
      <c r="AN16" s="214">
        <f>('Real QGDP VA'!AN16/'Real QGDP VA'!AN$23)*100</f>
        <v>3.479793202611198</v>
      </c>
      <c r="AO16" s="214">
        <f>('Real QGDP VA'!AO16/'Real QGDP VA'!AO$23)*100</f>
        <v>3.6416044957512468</v>
      </c>
      <c r="AP16" s="214">
        <f>('Real QGDP VA'!AP16/'Real QGDP VA'!AP$23)*100</f>
        <v>3.3756401167795937</v>
      </c>
      <c r="AQ16" s="214">
        <f>('Real QGDP VA'!AQ16/'Real QGDP VA'!AQ$23)*100</f>
        <v>3.5952400121213013</v>
      </c>
      <c r="AR16" s="214">
        <f>('Real QGDP VA'!AR16/'Real QGDP VA'!AR$23)*100</f>
        <v>3.5337899300348057</v>
      </c>
      <c r="AS16" s="28" t="s">
        <v>41</v>
      </c>
    </row>
    <row r="17" spans="1:45" s="18" customFormat="1" ht="25.5">
      <c r="A17" s="153" t="s">
        <v>42</v>
      </c>
      <c r="B17" s="215">
        <f>('Real QGDP VA'!B17/'Real QGDP VA'!$B$23)*100</f>
        <v>3.098267552793796</v>
      </c>
      <c r="C17" s="215">
        <f>('Real QGDP VA'!C17/'Real QGDP VA'!C$23)*100</f>
        <v>3.111341875604881</v>
      </c>
      <c r="D17" s="215">
        <f>('Real QGDP VA'!D17/'Real QGDP VA'!D$23)*100</f>
        <v>2.9020791346121291</v>
      </c>
      <c r="E17" s="215">
        <f>('Real QGDP VA'!E17/'Real QGDP VA'!E$23)*100</f>
        <v>2.8383622309573675</v>
      </c>
      <c r="F17" s="215">
        <f>('Real QGDP VA'!F17/'Real QGDP VA'!F$23)*100</f>
        <v>3.0014510613740124</v>
      </c>
      <c r="G17" s="215">
        <f>('Real QGDP VA'!G17/'Real QGDP VA'!G$23)*100</f>
        <v>3.0027473609004796</v>
      </c>
      <c r="H17" s="215">
        <f>('Real QGDP VA'!H17/'Real QGDP VA'!H$23)*100</f>
        <v>2.9434544099348026</v>
      </c>
      <c r="I17" s="215">
        <f>('Real QGDP VA'!I17/'Real QGDP VA'!I$23)*100</f>
        <v>2.6378201182923697</v>
      </c>
      <c r="J17" s="215">
        <f>('Real QGDP VA'!J17/'Real QGDP VA'!J$23)*100</f>
        <v>2.9413407432133507</v>
      </c>
      <c r="K17" s="215">
        <f>('Real QGDP VA'!K17/'Real QGDP VA'!K$23)*100</f>
        <v>2.7428685932015773</v>
      </c>
      <c r="L17" s="215">
        <f>('Real QGDP VA'!L17/'Real QGDP VA'!L$23)*100</f>
        <v>2.6827925515530682</v>
      </c>
      <c r="M17" s="215">
        <f>('Real QGDP VA'!M17/'Real QGDP VA'!M$23)*100</f>
        <v>2.8545484339036475</v>
      </c>
      <c r="N17" s="215">
        <f>('Real QGDP VA'!N17/'Real QGDP VA'!N$23)*100</f>
        <v>3.032846172266852</v>
      </c>
      <c r="O17" s="215">
        <f>('Real QGDP VA'!O17/'Real QGDP VA'!O$23)*100</f>
        <v>3.0260733126021995</v>
      </c>
      <c r="P17" s="215">
        <f>('Real QGDP VA'!P17/'Real QGDP VA'!P$23)*100</f>
        <v>3.035979601153175</v>
      </c>
      <c r="Q17" s="215">
        <f>('Real QGDP VA'!Q17/'Real QGDP VA'!Q$23)*100</f>
        <v>3.0893416747749329</v>
      </c>
      <c r="R17" s="215">
        <f>('Real QGDP VA'!R17/'Real QGDP VA'!R$23)*100</f>
        <v>2.9498966059040508</v>
      </c>
      <c r="S17" s="215">
        <f>('Real QGDP VA'!S17/'Real QGDP VA'!S$23)*100</f>
        <v>2.8986428057244722</v>
      </c>
      <c r="T17" s="215">
        <f>('Real QGDP VA'!T17/'Real QGDP VA'!T$23)*100</f>
        <v>2.7995272194064591</v>
      </c>
      <c r="U17" s="215">
        <f>('Real QGDP VA'!U17/'Real QGDP VA'!U$23)*100</f>
        <v>2.7167973173557072</v>
      </c>
      <c r="V17" s="215">
        <f>('Real QGDP VA'!V17/'Real QGDP VA'!V$23)*100</f>
        <v>2.3898186954383926</v>
      </c>
      <c r="W17" s="215">
        <f>('Real QGDP VA'!W17/'Real QGDP VA'!W$23)*100</f>
        <v>2.3639259044767833</v>
      </c>
      <c r="X17" s="215">
        <f>('Real QGDP VA'!X17/'Real QGDP VA'!X$23)*100</f>
        <v>2.380891948239853</v>
      </c>
      <c r="Y17" s="215">
        <f>('Real QGDP VA'!Y17/'Real QGDP VA'!Y$23)*100</f>
        <v>2.508734217702929</v>
      </c>
      <c r="Z17" s="215">
        <f>('Real QGDP VA'!Z17/'Real QGDP VA'!Z$23)*100</f>
        <v>2.7531788791405152</v>
      </c>
      <c r="AA17" s="215">
        <f>('Real QGDP VA'!AA17/'Real QGDP VA'!AA$23)*100</f>
        <v>2.5449679794494355</v>
      </c>
      <c r="AB17" s="215">
        <f>('Real QGDP VA'!AB17/'Real QGDP VA'!AB$23)*100</f>
        <v>2.6043302486009017</v>
      </c>
      <c r="AC17" s="215">
        <f>('Real QGDP VA'!AC17/'Real QGDP VA'!AC$23)*100</f>
        <v>2.6834645595307371</v>
      </c>
      <c r="AD17" s="215">
        <f>('Real QGDP VA'!AD17/'Real QGDP VA'!AD$23)*100</f>
        <v>2.4079967366769881</v>
      </c>
      <c r="AE17" s="215">
        <f>('Real QGDP VA'!AE17/'Real QGDP VA'!AE$23)*100</f>
        <v>2.4506116178379038</v>
      </c>
      <c r="AF17" s="215">
        <f>('Real QGDP VA'!AF17/'Real QGDP VA'!AF$23)*100</f>
        <v>2.4839521976396308</v>
      </c>
      <c r="AG17" s="215">
        <f>('Real QGDP VA'!AG17/'Real QGDP VA'!AG$23)*100</f>
        <v>2.7596907750902027</v>
      </c>
      <c r="AH17" s="215">
        <f>('Real QGDP VA'!AH17/'Real QGDP VA'!AH$23)*100</f>
        <v>2.8000110667685854</v>
      </c>
      <c r="AI17" s="215">
        <f>('Real QGDP VA'!AI17/'Real QGDP VA'!AI$23)*100</f>
        <v>2.5676301179262748</v>
      </c>
      <c r="AJ17" s="215">
        <f>('Real QGDP VA'!AJ17/'Real QGDP VA'!AJ$23)*100</f>
        <v>2.5416949261136725</v>
      </c>
      <c r="AK17" s="215">
        <f>('Real QGDP VA'!AK17/'Real QGDP VA'!AK$23)*100</f>
        <v>2.6411824485291806</v>
      </c>
      <c r="AL17" s="215">
        <f>('Real QGDP VA'!AL17/'Real QGDP VA'!AL$23)*100</f>
        <v>2.8081545576608433</v>
      </c>
      <c r="AM17" s="215">
        <f>('Real QGDP VA'!AM17/'Real QGDP VA'!AM$23)*100</f>
        <v>2.7523479884567172</v>
      </c>
      <c r="AN17" s="215">
        <f>('Real QGDP VA'!AN17/'Real QGDP VA'!AN$23)*100</f>
        <v>2.6560296287234122</v>
      </c>
      <c r="AO17" s="215">
        <f>('Real QGDP VA'!AO17/'Real QGDP VA'!AO$23)*100</f>
        <v>2.7053768658853499</v>
      </c>
      <c r="AP17" s="215">
        <f>('Real QGDP VA'!AP17/'Real QGDP VA'!AP$23)*100</f>
        <v>2.7963931521629721</v>
      </c>
      <c r="AQ17" s="215">
        <f>('Real QGDP VA'!AQ17/'Real QGDP VA'!AQ$23)*100</f>
        <v>2.7925784466014436</v>
      </c>
      <c r="AR17" s="215">
        <f>('Real QGDP VA'!AR17/'Real QGDP VA'!AR$23)*100</f>
        <v>2.7290288362355986</v>
      </c>
      <c r="AS17" s="15" t="s">
        <v>43</v>
      </c>
    </row>
    <row r="18" spans="1:45" s="18" customFormat="1" ht="25.5">
      <c r="A18" s="155" t="s">
        <v>44</v>
      </c>
      <c r="B18" s="214">
        <f>('Real QGDP VA'!B18/'Real QGDP VA'!$B$23)*100</f>
        <v>5.727093324899232</v>
      </c>
      <c r="C18" s="214">
        <f>('Real QGDP VA'!C18/'Real QGDP VA'!C$23)*100</f>
        <v>5.8180686371542496</v>
      </c>
      <c r="D18" s="214">
        <f>('Real QGDP VA'!D18/'Real QGDP VA'!D$23)*100</f>
        <v>4.8760415627240139</v>
      </c>
      <c r="E18" s="214">
        <f>('Real QGDP VA'!E18/'Real QGDP VA'!E$23)*100</f>
        <v>5.061976786964415</v>
      </c>
      <c r="F18" s="214">
        <f>('Real QGDP VA'!F18/'Real QGDP VA'!F$23)*100</f>
        <v>5.1398358284683692</v>
      </c>
      <c r="G18" s="214">
        <f>('Real QGDP VA'!G18/'Real QGDP VA'!G$23)*100</f>
        <v>5.1251604616372184</v>
      </c>
      <c r="H18" s="214">
        <f>('Real QGDP VA'!H18/'Real QGDP VA'!H$23)*100</f>
        <v>4.878812089422274</v>
      </c>
      <c r="I18" s="214">
        <f>('Real QGDP VA'!I18/'Real QGDP VA'!I$23)*100</f>
        <v>4.6457292444644178</v>
      </c>
      <c r="J18" s="214">
        <f>('Real QGDP VA'!J18/'Real QGDP VA'!J$23)*100</f>
        <v>5.8070486363924934</v>
      </c>
      <c r="K18" s="214">
        <f>('Real QGDP VA'!K18/'Real QGDP VA'!K$23)*100</f>
        <v>5.8047160487843179</v>
      </c>
      <c r="L18" s="214">
        <f>('Real QGDP VA'!L18/'Real QGDP VA'!L$23)*100</f>
        <v>5.7571405584907653</v>
      </c>
      <c r="M18" s="214">
        <f>('Real QGDP VA'!M18/'Real QGDP VA'!M$23)*100</f>
        <v>5.7865025568971911</v>
      </c>
      <c r="N18" s="214">
        <f>('Real QGDP VA'!N18/'Real QGDP VA'!N$23)*100</f>
        <v>5.4436885972068119</v>
      </c>
      <c r="O18" s="214">
        <f>('Real QGDP VA'!O18/'Real QGDP VA'!O$23)*100</f>
        <v>5.5451345789473363</v>
      </c>
      <c r="P18" s="214">
        <f>('Real QGDP VA'!P18/'Real QGDP VA'!P$23)*100</f>
        <v>5.5222016863070911</v>
      </c>
      <c r="Q18" s="214">
        <f>('Real QGDP VA'!Q18/'Real QGDP VA'!Q$23)*100</f>
        <v>5.8463427623808588</v>
      </c>
      <c r="R18" s="214">
        <f>('Real QGDP VA'!R18/'Real QGDP VA'!R$23)*100</f>
        <v>5.3965168184553889</v>
      </c>
      <c r="S18" s="214">
        <f>('Real QGDP VA'!S18/'Real QGDP VA'!S$23)*100</f>
        <v>5.3298204453422375</v>
      </c>
      <c r="T18" s="214">
        <f>('Real QGDP VA'!T18/'Real QGDP VA'!T$23)*100</f>
        <v>5.2348251779698813</v>
      </c>
      <c r="U18" s="214">
        <f>('Real QGDP VA'!U18/'Real QGDP VA'!U$23)*100</f>
        <v>5.1229394353188962</v>
      </c>
      <c r="V18" s="214">
        <f>('Real QGDP VA'!V18/'Real QGDP VA'!V$23)*100</f>
        <v>5.3346788439536583</v>
      </c>
      <c r="W18" s="214">
        <f>('Real QGDP VA'!W18/'Real QGDP VA'!W$23)*100</f>
        <v>5.2257111678405153</v>
      </c>
      <c r="X18" s="214">
        <f>('Real QGDP VA'!X18/'Real QGDP VA'!X$23)*100</f>
        <v>4.9816069788730752</v>
      </c>
      <c r="Y18" s="214">
        <f>('Real QGDP VA'!Y18/'Real QGDP VA'!Y$23)*100</f>
        <v>5.1626370296733279</v>
      </c>
      <c r="Z18" s="214">
        <f>('Real QGDP VA'!Z18/'Real QGDP VA'!Z$23)*100</f>
        <v>5.8716316127685575</v>
      </c>
      <c r="AA18" s="214">
        <f>('Real QGDP VA'!AA18/'Real QGDP VA'!AA$23)*100</f>
        <v>5.9649791518939379</v>
      </c>
      <c r="AB18" s="214">
        <f>('Real QGDP VA'!AB18/'Real QGDP VA'!AB$23)*100</f>
        <v>6.3841534681143397</v>
      </c>
      <c r="AC18" s="214">
        <f>('Real QGDP VA'!AC18/'Real QGDP VA'!AC$23)*100</f>
        <v>6.4358095839683171</v>
      </c>
      <c r="AD18" s="214">
        <f>('Real QGDP VA'!AD18/'Real QGDP VA'!AD$23)*100</f>
        <v>6.1221706454764959</v>
      </c>
      <c r="AE18" s="214">
        <f>('Real QGDP VA'!AE18/'Real QGDP VA'!AE$23)*100</f>
        <v>6.0606829322437852</v>
      </c>
      <c r="AF18" s="214">
        <f>('Real QGDP VA'!AF18/'Real QGDP VA'!AF$23)*100</f>
        <v>5.8225004698012501</v>
      </c>
      <c r="AG18" s="214">
        <f>('Real QGDP VA'!AG18/'Real QGDP VA'!AG$23)*100</f>
        <v>5.780137372519409</v>
      </c>
      <c r="AH18" s="214">
        <f>('Real QGDP VA'!AH18/'Real QGDP VA'!AH$23)*100</f>
        <v>5.605854475226681</v>
      </c>
      <c r="AI18" s="214">
        <f>('Real QGDP VA'!AI18/'Real QGDP VA'!AI$23)*100</f>
        <v>5.2471767972230552</v>
      </c>
      <c r="AJ18" s="214">
        <f>('Real QGDP VA'!AJ18/'Real QGDP VA'!AJ$23)*100</f>
        <v>5.0420759316245265</v>
      </c>
      <c r="AK18" s="214">
        <f>('Real QGDP VA'!AK18/'Real QGDP VA'!AK$23)*100</f>
        <v>5.528397672387074</v>
      </c>
      <c r="AL18" s="214">
        <f>('Real QGDP VA'!AL18/'Real QGDP VA'!AL$23)*100</f>
        <v>5.5125923100255116</v>
      </c>
      <c r="AM18" s="214">
        <f>('Real QGDP VA'!AM18/'Real QGDP VA'!AM$23)*100</f>
        <v>5.2729903174774417</v>
      </c>
      <c r="AN18" s="214">
        <f>('Real QGDP VA'!AN18/'Real QGDP VA'!AN$23)*100</f>
        <v>5.163321157937963</v>
      </c>
      <c r="AO18" s="214">
        <f>('Real QGDP VA'!AO18/'Real QGDP VA'!AO$23)*100</f>
        <v>5.3864462584204391</v>
      </c>
      <c r="AP18" s="214">
        <f>('Real QGDP VA'!AP18/'Real QGDP VA'!AP$23)*100</f>
        <v>5.3947801649917757</v>
      </c>
      <c r="AQ18" s="214">
        <f>('Real QGDP VA'!AQ18/'Real QGDP VA'!AQ$23)*100</f>
        <v>5.1973050048200724</v>
      </c>
      <c r="AR18" s="214">
        <f>('Real QGDP VA'!AR18/'Real QGDP VA'!AR$23)*100</f>
        <v>5.1466287646404796</v>
      </c>
      <c r="AS18" s="28" t="s">
        <v>45</v>
      </c>
    </row>
    <row r="19" spans="1:45" s="18" customFormat="1" ht="12.75">
      <c r="A19" s="153" t="s">
        <v>46</v>
      </c>
      <c r="B19" s="215">
        <f>('Real QGDP VA'!B19/'Real QGDP VA'!$B$23)*100</f>
        <v>1.1094224752634105</v>
      </c>
      <c r="C19" s="215">
        <f>('Real QGDP VA'!C19/'Real QGDP VA'!C$23)*100</f>
        <v>1.0952167937345327</v>
      </c>
      <c r="D19" s="215">
        <f>('Real QGDP VA'!D19/'Real QGDP VA'!D$23)*100</f>
        <v>1.1703934945526664</v>
      </c>
      <c r="E19" s="215">
        <f>('Real QGDP VA'!E19/'Real QGDP VA'!E$23)*100</f>
        <v>1.4262714363483606</v>
      </c>
      <c r="F19" s="215">
        <f>('Real QGDP VA'!F19/'Real QGDP VA'!F$23)*100</f>
        <v>1.1789226711395575</v>
      </c>
      <c r="G19" s="215">
        <f>('Real QGDP VA'!G19/'Real QGDP VA'!G$23)*100</f>
        <v>1.1607774371384489</v>
      </c>
      <c r="H19" s="215">
        <f>('Real QGDP VA'!H19/'Real QGDP VA'!H$23)*100</f>
        <v>1.177932278120323</v>
      </c>
      <c r="I19" s="215">
        <f>('Real QGDP VA'!I19/'Real QGDP VA'!I$23)*100</f>
        <v>1.1859281981847194</v>
      </c>
      <c r="J19" s="215">
        <f>('Real QGDP VA'!J19/'Real QGDP VA'!J$23)*100</f>
        <v>1.268466969120992</v>
      </c>
      <c r="K19" s="215">
        <f>('Real QGDP VA'!K19/'Real QGDP VA'!K$23)*100</f>
        <v>1.2425917054907891</v>
      </c>
      <c r="L19" s="215">
        <f>('Real QGDP VA'!L19/'Real QGDP VA'!L$23)*100</f>
        <v>1.2525096916586411</v>
      </c>
      <c r="M19" s="215">
        <f>('Real QGDP VA'!M19/'Real QGDP VA'!M$23)*100</f>
        <v>1.2406258241231582</v>
      </c>
      <c r="N19" s="215">
        <f>('Real QGDP VA'!N19/'Real QGDP VA'!N$23)*100</f>
        <v>1.2883819709665607</v>
      </c>
      <c r="O19" s="215">
        <f>('Real QGDP VA'!O19/'Real QGDP VA'!O$23)*100</f>
        <v>1.292624612488205</v>
      </c>
      <c r="P19" s="215">
        <f>('Real QGDP VA'!P19/'Real QGDP VA'!P$23)*100</f>
        <v>1.317074787707746</v>
      </c>
      <c r="Q19" s="215">
        <f>('Real QGDP VA'!Q19/'Real QGDP VA'!Q$23)*100</f>
        <v>1.301933565208957</v>
      </c>
      <c r="R19" s="215">
        <f>('Real QGDP VA'!R19/'Real QGDP VA'!R$23)*100</f>
        <v>1.4253827579047897</v>
      </c>
      <c r="S19" s="215">
        <f>('Real QGDP VA'!S19/'Real QGDP VA'!S$23)*100</f>
        <v>1.3957480792289045</v>
      </c>
      <c r="T19" s="215">
        <f>('Real QGDP VA'!T19/'Real QGDP VA'!T$23)*100</f>
        <v>1.4138233069603907</v>
      </c>
      <c r="U19" s="215">
        <f>('Real QGDP VA'!U19/'Real QGDP VA'!U$23)*100</f>
        <v>1.3509263311415665</v>
      </c>
      <c r="V19" s="215">
        <f>('Real QGDP VA'!V19/'Real QGDP VA'!V$23)*100</f>
        <v>1.5592440120998152</v>
      </c>
      <c r="W19" s="215">
        <f>('Real QGDP VA'!W19/'Real QGDP VA'!W$23)*100</f>
        <v>1.5465748781852031</v>
      </c>
      <c r="X19" s="215">
        <f>('Real QGDP VA'!X19/'Real QGDP VA'!X$23)*100</f>
        <v>1.5613903712236947</v>
      </c>
      <c r="Y19" s="215">
        <f>('Real QGDP VA'!Y19/'Real QGDP VA'!Y$23)*100</f>
        <v>1.5607264350018384</v>
      </c>
      <c r="Z19" s="215">
        <f>('Real QGDP VA'!Z19/'Real QGDP VA'!Z$23)*100</f>
        <v>1.8000667656466673</v>
      </c>
      <c r="AA19" s="215">
        <f>('Real QGDP VA'!AA19/'Real QGDP VA'!AA$23)*100</f>
        <v>1.877313631736369</v>
      </c>
      <c r="AB19" s="215">
        <f>('Real QGDP VA'!AB19/'Real QGDP VA'!AB$23)*100</f>
        <v>1.9556155799527111</v>
      </c>
      <c r="AC19" s="215">
        <f>('Real QGDP VA'!AC19/'Real QGDP VA'!AC$23)*100</f>
        <v>1.9820268645192374</v>
      </c>
      <c r="AD19" s="215">
        <f>('Real QGDP VA'!AD19/'Real QGDP VA'!AD$23)*100</f>
        <v>1.9833705167787665</v>
      </c>
      <c r="AE19" s="215">
        <f>('Real QGDP VA'!AE19/'Real QGDP VA'!AE$23)*100</f>
        <v>1.9066481388245442</v>
      </c>
      <c r="AF19" s="215">
        <f>('Real QGDP VA'!AF19/'Real QGDP VA'!AF$23)*100</f>
        <v>1.8082914792008833</v>
      </c>
      <c r="AG19" s="215">
        <f>('Real QGDP VA'!AG19/'Real QGDP VA'!AG$23)*100</f>
        <v>1.8364458175550955</v>
      </c>
      <c r="AH19" s="215">
        <f>('Real QGDP VA'!AH19/'Real QGDP VA'!AH$23)*100</f>
        <v>1.7966141150291028</v>
      </c>
      <c r="AI19" s="215">
        <f>('Real QGDP VA'!AI19/'Real QGDP VA'!AI$23)*100</f>
        <v>1.7658411325022476</v>
      </c>
      <c r="AJ19" s="215">
        <f>('Real QGDP VA'!AJ19/'Real QGDP VA'!AJ$23)*100</f>
        <v>1.7502889108851449</v>
      </c>
      <c r="AK19" s="215">
        <f>('Real QGDP VA'!AK19/'Real QGDP VA'!AK$23)*100</f>
        <v>1.6711827416328768</v>
      </c>
      <c r="AL19" s="215">
        <f>('Real QGDP VA'!AL19/'Real QGDP VA'!AL$23)*100</f>
        <v>1.8033489813974841</v>
      </c>
      <c r="AM19" s="215">
        <f>('Real QGDP VA'!AM19/'Real QGDP VA'!AM$23)*100</f>
        <v>1.7358771155689994</v>
      </c>
      <c r="AN19" s="215">
        <f>('Real QGDP VA'!AN19/'Real QGDP VA'!AN$23)*100</f>
        <v>1.7925117127239221</v>
      </c>
      <c r="AO19" s="215">
        <f>('Real QGDP VA'!AO19/'Real QGDP VA'!AO$23)*100</f>
        <v>1.694967985771656</v>
      </c>
      <c r="AP19" s="215">
        <f>('Real QGDP VA'!AP19/'Real QGDP VA'!AP$23)*100</f>
        <v>1.7645675113765198</v>
      </c>
      <c r="AQ19" s="215">
        <f>('Real QGDP VA'!AQ19/'Real QGDP VA'!AQ$23)*100</f>
        <v>1.6856307344897001</v>
      </c>
      <c r="AR19" s="215">
        <f>('Real QGDP VA'!AR19/'Real QGDP VA'!AR$23)*100</f>
        <v>1.8203505511702915</v>
      </c>
      <c r="AS19" s="15" t="s">
        <v>47</v>
      </c>
    </row>
    <row r="20" spans="1:45" s="18" customFormat="1" ht="12.75">
      <c r="A20" s="155" t="s">
        <v>13</v>
      </c>
      <c r="B20" s="214">
        <f>('Real QGDP VA'!B20/'Real QGDP VA'!$B$23)*100</f>
        <v>1.2440197651228653</v>
      </c>
      <c r="C20" s="214">
        <f>('Real QGDP VA'!C20/'Real QGDP VA'!C$23)*100</f>
        <v>1.1240663803696311</v>
      </c>
      <c r="D20" s="214">
        <f>('Real QGDP VA'!D20/'Real QGDP VA'!D$23)*100</f>
        <v>1.0572412485309506</v>
      </c>
      <c r="E20" s="214">
        <f>('Real QGDP VA'!E20/'Real QGDP VA'!E$23)*100</f>
        <v>1.2662848735527013</v>
      </c>
      <c r="F20" s="214">
        <f>('Real QGDP VA'!F20/'Real QGDP VA'!F$23)*100</f>
        <v>1.0531224806586279</v>
      </c>
      <c r="G20" s="214">
        <f>('Real QGDP VA'!G20/'Real QGDP VA'!G$23)*100</f>
        <v>1.0971371231951885</v>
      </c>
      <c r="H20" s="214">
        <f>('Real QGDP VA'!H20/'Real QGDP VA'!H$23)*100</f>
        <v>1.1238091085947184</v>
      </c>
      <c r="I20" s="214">
        <f>('Real QGDP VA'!I20/'Real QGDP VA'!I$23)*100</f>
        <v>1.1138202511137667</v>
      </c>
      <c r="J20" s="214">
        <f>('Real QGDP VA'!J20/'Real QGDP VA'!J$23)*100</f>
        <v>0.862142751885701</v>
      </c>
      <c r="K20" s="214">
        <f>('Real QGDP VA'!K20/'Real QGDP VA'!K$23)*100</f>
        <v>0.93438064225323025</v>
      </c>
      <c r="L20" s="214">
        <f>('Real QGDP VA'!L20/'Real QGDP VA'!L$23)*100</f>
        <v>0.93353689683537233</v>
      </c>
      <c r="M20" s="214">
        <f>('Real QGDP VA'!M20/'Real QGDP VA'!M$23)*100</f>
        <v>0.92580036472893257</v>
      </c>
      <c r="N20" s="214">
        <f>('Real QGDP VA'!N20/'Real QGDP VA'!N$23)*100</f>
        <v>0.92784349550265499</v>
      </c>
      <c r="O20" s="214">
        <f>('Real QGDP VA'!O20/'Real QGDP VA'!O$23)*100</f>
        <v>0.91909691137730265</v>
      </c>
      <c r="P20" s="214">
        <f>('Real QGDP VA'!P20/'Real QGDP VA'!P$23)*100</f>
        <v>0.93806827928349912</v>
      </c>
      <c r="Q20" s="214">
        <f>('Real QGDP VA'!Q20/'Real QGDP VA'!Q$23)*100</f>
        <v>0.93968047762218576</v>
      </c>
      <c r="R20" s="214">
        <f>('Real QGDP VA'!R20/'Real QGDP VA'!R$23)*100</f>
        <v>0.99782319298895372</v>
      </c>
      <c r="S20" s="214">
        <f>('Real QGDP VA'!S20/'Real QGDP VA'!S$23)*100</f>
        <v>0.98772731405693992</v>
      </c>
      <c r="T20" s="214">
        <f>('Real QGDP VA'!T20/'Real QGDP VA'!T$23)*100</f>
        <v>0.97583786214294166</v>
      </c>
      <c r="U20" s="214">
        <f>('Real QGDP VA'!U20/'Real QGDP VA'!U$23)*100</f>
        <v>0.9386674130885021</v>
      </c>
      <c r="V20" s="214">
        <f>('Real QGDP VA'!V20/'Real QGDP VA'!V$23)*100</f>
        <v>1.0926415729675814</v>
      </c>
      <c r="W20" s="214">
        <f>('Real QGDP VA'!W20/'Real QGDP VA'!W$23)*100</f>
        <v>1.0458628557462453</v>
      </c>
      <c r="X20" s="214">
        <f>('Real QGDP VA'!X20/'Real QGDP VA'!X$23)*100</f>
        <v>1.0307187648102623</v>
      </c>
      <c r="Y20" s="214">
        <f>('Real QGDP VA'!Y20/'Real QGDP VA'!Y$23)*100</f>
        <v>1.0146377483000659</v>
      </c>
      <c r="Z20" s="214">
        <f>('Real QGDP VA'!Z20/'Real QGDP VA'!Z$23)*100</f>
        <v>1.1779731392120192</v>
      </c>
      <c r="AA20" s="214">
        <f>('Real QGDP VA'!AA20/'Real QGDP VA'!AA$23)*100</f>
        <v>1.2226352658215014</v>
      </c>
      <c r="AB20" s="214">
        <f>('Real QGDP VA'!AB20/'Real QGDP VA'!AB$23)*100</f>
        <v>1.0417092630068479</v>
      </c>
      <c r="AC20" s="214">
        <f>('Real QGDP VA'!AC20/'Real QGDP VA'!AC$23)*100</f>
        <v>1.2036939396108961</v>
      </c>
      <c r="AD20" s="214">
        <f>('Real QGDP VA'!AD20/'Real QGDP VA'!AD$23)*100</f>
        <v>1.3755868514130416</v>
      </c>
      <c r="AE20" s="214">
        <f>('Real QGDP VA'!AE20/'Real QGDP VA'!AE$23)*100</f>
        <v>1.3778945356123447</v>
      </c>
      <c r="AF20" s="214">
        <f>('Real QGDP VA'!AF20/'Real QGDP VA'!AF$23)*100</f>
        <v>1.4448275891539661</v>
      </c>
      <c r="AG20" s="214">
        <f>('Real QGDP VA'!AG20/'Real QGDP VA'!AG$23)*100</f>
        <v>1.4820161392427011</v>
      </c>
      <c r="AH20" s="214">
        <f>('Real QGDP VA'!AH20/'Real QGDP VA'!AH$23)*100</f>
        <v>1.4196463790226006</v>
      </c>
      <c r="AI20" s="214">
        <f>('Real QGDP VA'!AI20/'Real QGDP VA'!AI$23)*100</f>
        <v>1.4138718623124709</v>
      </c>
      <c r="AJ20" s="214">
        <f>('Real QGDP VA'!AJ20/'Real QGDP VA'!AJ$23)*100</f>
        <v>1.3833999151564633</v>
      </c>
      <c r="AK20" s="214">
        <f>('Real QGDP VA'!AK20/'Real QGDP VA'!AK$23)*100</f>
        <v>1.4506123464650262</v>
      </c>
      <c r="AL20" s="214">
        <f>('Real QGDP VA'!AL20/'Real QGDP VA'!AL$23)*100</f>
        <v>1.4210004240087142</v>
      </c>
      <c r="AM20" s="214">
        <f>('Real QGDP VA'!AM20/'Real QGDP VA'!AM$23)*100</f>
        <v>1.4380946479755388</v>
      </c>
      <c r="AN20" s="214">
        <f>('Real QGDP VA'!AN20/'Real QGDP VA'!AN$23)*100</f>
        <v>1.47505539808478</v>
      </c>
      <c r="AO20" s="214">
        <f>('Real QGDP VA'!AO20/'Real QGDP VA'!AO$23)*100</f>
        <v>1.4353559674616057</v>
      </c>
      <c r="AP20" s="214">
        <f>('Real QGDP VA'!AP20/'Real QGDP VA'!AP$23)*100</f>
        <v>1.4298748921219684</v>
      </c>
      <c r="AQ20" s="214">
        <f>('Real QGDP VA'!AQ20/'Real QGDP VA'!AQ$23)*100</f>
        <v>1.4765445313091474</v>
      </c>
      <c r="AR20" s="214">
        <f>('Real QGDP VA'!AR20/'Real QGDP VA'!AR$23)*100</f>
        <v>1.4453566374016644</v>
      </c>
      <c r="AS20" s="28" t="s">
        <v>20</v>
      </c>
    </row>
    <row r="21" spans="1:45" s="18" customFormat="1" ht="12.75">
      <c r="A21" s="153" t="s">
        <v>48</v>
      </c>
      <c r="B21" s="215">
        <f>('Real QGDP VA'!B21/'Real QGDP VA'!$B$23)*100</f>
        <v>0.21621904213564597</v>
      </c>
      <c r="C21" s="215">
        <f>('Real QGDP VA'!C21/'Real QGDP VA'!C$23)*100</f>
        <v>0.22269766180520767</v>
      </c>
      <c r="D21" s="215">
        <f>('Real QGDP VA'!D21/'Real QGDP VA'!D$23)*100</f>
        <v>0.23553388827637509</v>
      </c>
      <c r="E21" s="215">
        <f>('Real QGDP VA'!E21/'Real QGDP VA'!E$23)*100</f>
        <v>0.28623250916311027</v>
      </c>
      <c r="F21" s="215">
        <f>('Real QGDP VA'!F21/'Real QGDP VA'!F$23)*100</f>
        <v>0.23487690270369596</v>
      </c>
      <c r="G21" s="215">
        <f>('Real QGDP VA'!G21/'Real QGDP VA'!G$23)*100</f>
        <v>0.23029242039768089</v>
      </c>
      <c r="H21" s="215">
        <f>('Real QGDP VA'!H21/'Real QGDP VA'!H$23)*100</f>
        <v>0.22406851262269661</v>
      </c>
      <c r="I21" s="215">
        <f>('Real QGDP VA'!I21/'Real QGDP VA'!I$23)*100</f>
        <v>0.23625997749395514</v>
      </c>
      <c r="J21" s="215">
        <f>('Real QGDP VA'!J21/'Real QGDP VA'!J$23)*100</f>
        <v>0.23992535445404667</v>
      </c>
      <c r="K21" s="215">
        <f>('Real QGDP VA'!K21/'Real QGDP VA'!K$23)*100</f>
        <v>0.24049672641084621</v>
      </c>
      <c r="L21" s="215">
        <f>('Real QGDP VA'!L21/'Real QGDP VA'!L$23)*100</f>
        <v>0.21776849181206043</v>
      </c>
      <c r="M21" s="215">
        <f>('Real QGDP VA'!M21/'Real QGDP VA'!M$23)*100</f>
        <v>0.24089309086533475</v>
      </c>
      <c r="N21" s="215">
        <f>('Real QGDP VA'!N21/'Real QGDP VA'!N$23)*100</f>
        <v>0.26474105759435007</v>
      </c>
      <c r="O21" s="215">
        <f>('Real QGDP VA'!O21/'Real QGDP VA'!O$23)*100</f>
        <v>0.26978650891833084</v>
      </c>
      <c r="P21" s="215">
        <f>('Real QGDP VA'!P21/'Real QGDP VA'!P$23)*100</f>
        <v>0.26647383110991646</v>
      </c>
      <c r="Q21" s="215">
        <f>('Real QGDP VA'!Q21/'Real QGDP VA'!Q$23)*100</f>
        <v>0.26603035097348016</v>
      </c>
      <c r="R21" s="215">
        <f>('Real QGDP VA'!R21/'Real QGDP VA'!R$23)*100</f>
        <v>0.22197097569153801</v>
      </c>
      <c r="S21" s="215">
        <f>('Real QGDP VA'!S21/'Real QGDP VA'!S$23)*100</f>
        <v>0.21732171388729593</v>
      </c>
      <c r="T21" s="215">
        <f>('Real QGDP VA'!T21/'Real QGDP VA'!T$23)*100</f>
        <v>0.2099713259210497</v>
      </c>
      <c r="U21" s="215">
        <f>('Real QGDP VA'!U21/'Real QGDP VA'!U$23)*100</f>
        <v>0.20233932580782693</v>
      </c>
      <c r="V21" s="215">
        <f>('Real QGDP VA'!V21/'Real QGDP VA'!V$23)*100</f>
        <v>0.17034863426968655</v>
      </c>
      <c r="W21" s="215">
        <f>('Real QGDP VA'!W21/'Real QGDP VA'!W$23)*100</f>
        <v>0.16790727067926059</v>
      </c>
      <c r="X21" s="215">
        <f>('Real QGDP VA'!X21/'Real QGDP VA'!X$23)*100</f>
        <v>0.16463961368890515</v>
      </c>
      <c r="Y21" s="215">
        <f>('Real QGDP VA'!Y21/'Real QGDP VA'!Y$23)*100</f>
        <v>0.16982208847312052</v>
      </c>
      <c r="Z21" s="215">
        <f>('Real QGDP VA'!Z21/'Real QGDP VA'!Z$23)*100</f>
        <v>0.17329560344467115</v>
      </c>
      <c r="AA21" s="215">
        <f>('Real QGDP VA'!AA21/'Real QGDP VA'!AA$23)*100</f>
        <v>0.15593813112315394</v>
      </c>
      <c r="AB21" s="215">
        <f>('Real QGDP VA'!AB21/'Real QGDP VA'!AB$23)*100</f>
        <v>0.15631706413450894</v>
      </c>
      <c r="AC21" s="215">
        <f>('Real QGDP VA'!AC21/'Real QGDP VA'!AC$23)*100</f>
        <v>0.15589344446861872</v>
      </c>
      <c r="AD21" s="215">
        <f>('Real QGDP VA'!AD21/'Real QGDP VA'!AD$23)*100</f>
        <v>0.16329278538338513</v>
      </c>
      <c r="AE21" s="215">
        <f>('Real QGDP VA'!AE21/'Real QGDP VA'!AE$23)*100</f>
        <v>0.19159335697676985</v>
      </c>
      <c r="AF21" s="215">
        <f>('Real QGDP VA'!AF21/'Real QGDP VA'!AF$23)*100</f>
        <v>0.15202429435678533</v>
      </c>
      <c r="AG21" s="215">
        <f>('Real QGDP VA'!AG21/'Real QGDP VA'!AG$23)*100</f>
        <v>0.16556034718430349</v>
      </c>
      <c r="AH21" s="215">
        <f>('Real QGDP VA'!AH21/'Real QGDP VA'!AH$23)*100</f>
        <v>0.19662069180427744</v>
      </c>
      <c r="AI21" s="215">
        <f>('Real QGDP VA'!AI21/'Real QGDP VA'!AI$23)*100</f>
        <v>0.17145348045751041</v>
      </c>
      <c r="AJ21" s="215">
        <f>('Real QGDP VA'!AJ21/'Real QGDP VA'!AJ$23)*100</f>
        <v>0.18897602841488204</v>
      </c>
      <c r="AK21" s="215">
        <f>('Real QGDP VA'!AK21/'Real QGDP VA'!AK$23)*100</f>
        <v>0.17956033423219478</v>
      </c>
      <c r="AL21" s="215">
        <f>('Real QGDP VA'!AL21/'Real QGDP VA'!AL$23)*100</f>
        <v>0.22216329485749298</v>
      </c>
      <c r="AM21" s="215">
        <f>('Real QGDP VA'!AM21/'Real QGDP VA'!AM$23)*100</f>
        <v>0.21628409570019791</v>
      </c>
      <c r="AN21" s="215">
        <f>('Real QGDP VA'!AN21/'Real QGDP VA'!AN$23)*100</f>
        <v>0.21362626666450646</v>
      </c>
      <c r="AO21" s="215">
        <f>('Real QGDP VA'!AO21/'Real QGDP VA'!AO$23)*100</f>
        <v>0.21578258730312522</v>
      </c>
      <c r="AP21" s="215">
        <f>('Real QGDP VA'!AP21/'Real QGDP VA'!AP$23)*100</f>
        <v>0.21908451690473091</v>
      </c>
      <c r="AQ21" s="215">
        <f>('Real QGDP VA'!AQ21/'Real QGDP VA'!AQ$23)*100</f>
        <v>0.20973919317061573</v>
      </c>
      <c r="AR21" s="215">
        <f>('Real QGDP VA'!AR21/'Real QGDP VA'!AR$23)*100</f>
        <v>0.21458555513765692</v>
      </c>
      <c r="AS21" s="15" t="s">
        <v>49</v>
      </c>
    </row>
    <row r="22" spans="1:45" s="18" customFormat="1" ht="12.75">
      <c r="A22" s="155" t="s">
        <v>50</v>
      </c>
      <c r="B22" s="214">
        <f>('Real QGDP VA'!B22/'Real QGDP VA'!$B$23)*100</f>
        <v>0.36995861580280975</v>
      </c>
      <c r="C22" s="214">
        <f>('Real QGDP VA'!C22/'Real QGDP VA'!C$23)*100</f>
        <v>0.38874501691552876</v>
      </c>
      <c r="D22" s="214">
        <f>('Real QGDP VA'!D22/'Real QGDP VA'!D$23)*100</f>
        <v>0.41942263162279569</v>
      </c>
      <c r="E22" s="214">
        <f>('Real QGDP VA'!E22/'Real QGDP VA'!E$23)*100</f>
        <v>0.52006978425594463</v>
      </c>
      <c r="F22" s="214">
        <f>('Real QGDP VA'!F22/'Real QGDP VA'!F$23)*100</f>
        <v>0.32290476963898712</v>
      </c>
      <c r="G22" s="214">
        <f>('Real QGDP VA'!G22/'Real QGDP VA'!G$23)*100</f>
        <v>0.36044451899950647</v>
      </c>
      <c r="H22" s="214">
        <f>('Real QGDP VA'!H22/'Real QGDP VA'!H$23)*100</f>
        <v>0.39227967541209013</v>
      </c>
      <c r="I22" s="214">
        <f>('Real QGDP VA'!I22/'Real QGDP VA'!I$23)*100</f>
        <v>0.43599821698554642</v>
      </c>
      <c r="J22" s="214">
        <f>('Real QGDP VA'!J22/'Real QGDP VA'!J$23)*100</f>
        <v>0.34170241132791657</v>
      </c>
      <c r="K22" s="214">
        <f>('Real QGDP VA'!K22/'Real QGDP VA'!K$23)*100</f>
        <v>0.37289223358470075</v>
      </c>
      <c r="L22" s="214">
        <f>('Real QGDP VA'!L22/'Real QGDP VA'!L$23)*100</f>
        <v>0.3972270037765312</v>
      </c>
      <c r="M22" s="214">
        <f>('Real QGDP VA'!M22/'Real QGDP VA'!M$23)*100</f>
        <v>0.43533217247901917</v>
      </c>
      <c r="N22" s="214">
        <f>('Real QGDP VA'!N22/'Real QGDP VA'!N$23)*100</f>
        <v>0.3982524465677757</v>
      </c>
      <c r="O22" s="214">
        <f>('Real QGDP VA'!O22/'Real QGDP VA'!O$23)*100</f>
        <v>0.41296479653001794</v>
      </c>
      <c r="P22" s="214">
        <f>('Real QGDP VA'!P22/'Real QGDP VA'!P$23)*100</f>
        <v>0.42147409183207624</v>
      </c>
      <c r="Q22" s="214">
        <f>('Real QGDP VA'!Q22/'Real QGDP VA'!Q$23)*100</f>
        <v>0.4326442516804227</v>
      </c>
      <c r="R22" s="214">
        <f>('Real QGDP VA'!R22/'Real QGDP VA'!R$23)*100</f>
        <v>0.44063960213704861</v>
      </c>
      <c r="S22" s="214">
        <f>('Real QGDP VA'!S22/'Real QGDP VA'!S$23)*100</f>
        <v>0.46383433989648276</v>
      </c>
      <c r="T22" s="214">
        <f>('Real QGDP VA'!T22/'Real QGDP VA'!T$23)*100</f>
        <v>0.48157496318181903</v>
      </c>
      <c r="U22" s="214">
        <f>('Real QGDP VA'!U22/'Real QGDP VA'!U$23)*100</f>
        <v>0.49468204289329537</v>
      </c>
      <c r="V22" s="214">
        <f>('Real QGDP VA'!V22/'Real QGDP VA'!V$23)*100</f>
        <v>0.55380864594564838</v>
      </c>
      <c r="W22" s="214">
        <f>('Real QGDP VA'!W22/'Real QGDP VA'!W$23)*100</f>
        <v>0.57009591517389979</v>
      </c>
      <c r="X22" s="214">
        <f>('Real QGDP VA'!X22/'Real QGDP VA'!X$23)*100</f>
        <v>0.58970619084002673</v>
      </c>
      <c r="Y22" s="214">
        <f>('Real QGDP VA'!Y22/'Real QGDP VA'!Y$23)*100</f>
        <v>0.62217939323192983</v>
      </c>
      <c r="Z22" s="214">
        <f>('Real QGDP VA'!Z22/'Real QGDP VA'!Z$23)*100</f>
        <v>0.65469802668296284</v>
      </c>
      <c r="AA22" s="214">
        <f>('Real QGDP VA'!AA22/'Real QGDP VA'!AA$23)*100</f>
        <v>0.67617685492222468</v>
      </c>
      <c r="AB22" s="214">
        <f>('Real QGDP VA'!AB22/'Real QGDP VA'!AB$23)*100</f>
        <v>0.70147699241330097</v>
      </c>
      <c r="AC22" s="214">
        <f>('Real QGDP VA'!AC22/'Real QGDP VA'!AC$23)*100</f>
        <v>0.70021181154677581</v>
      </c>
      <c r="AD22" s="214">
        <f>('Real QGDP VA'!AD22/'Real QGDP VA'!AD$23)*100</f>
        <v>0.696024667070549</v>
      </c>
      <c r="AE22" s="214">
        <f>('Real QGDP VA'!AE22/'Real QGDP VA'!AE$23)*100</f>
        <v>0.67950457956197341</v>
      </c>
      <c r="AF22" s="214">
        <f>('Real QGDP VA'!AF22/'Real QGDP VA'!AF$23)*100</f>
        <v>0.67900431772568148</v>
      </c>
      <c r="AG22" s="214">
        <f>('Real QGDP VA'!AG22/'Real QGDP VA'!AG$23)*100</f>
        <v>0.69117260222633636</v>
      </c>
      <c r="AH22" s="214">
        <f>('Real QGDP VA'!AH22/'Real QGDP VA'!AH$23)*100</f>
        <v>0.7018176992188182</v>
      </c>
      <c r="AI22" s="214">
        <f>('Real QGDP VA'!AI22/'Real QGDP VA'!AI$23)*100</f>
        <v>0.6781704279276296</v>
      </c>
      <c r="AJ22" s="214">
        <f>('Real QGDP VA'!AJ22/'Real QGDP VA'!AJ$23)*100</f>
        <v>0.67062199095322983</v>
      </c>
      <c r="AK22" s="214">
        <f>('Real QGDP VA'!AK22/'Real QGDP VA'!AK$23)*100</f>
        <v>0.69725134651316123</v>
      </c>
      <c r="AL22" s="214">
        <f>('Real QGDP VA'!AL22/'Real QGDP VA'!AL$23)*100</f>
        <v>0.69471421045598802</v>
      </c>
      <c r="AM22" s="214">
        <f>('Real QGDP VA'!AM22/'Real QGDP VA'!AM$23)*100</f>
        <v>0.67635784867904647</v>
      </c>
      <c r="AN22" s="214">
        <f>('Real QGDP VA'!AN22/'Real QGDP VA'!AN$23)*100</f>
        <v>0.66803776672866044</v>
      </c>
      <c r="AO22" s="214">
        <f>('Real QGDP VA'!AO22/'Real QGDP VA'!AO$23)*100</f>
        <v>0.67478928136878313</v>
      </c>
      <c r="AP22" s="214">
        <f>('Real QGDP VA'!AP22/'Real QGDP VA'!AP$23)*100</f>
        <v>0.6851080371585534</v>
      </c>
      <c r="AQ22" s="214">
        <f>('Real QGDP VA'!AQ22/'Real QGDP VA'!AQ$23)*100</f>
        <v>0.67098593270509466</v>
      </c>
      <c r="AR22" s="214">
        <f>('Real QGDP VA'!AR22/'Real QGDP VA'!AR$23)*100</f>
        <v>0.66287086698137532</v>
      </c>
      <c r="AS22" s="28" t="s">
        <v>51</v>
      </c>
    </row>
    <row r="23" spans="1:45" s="18" customFormat="1" ht="12.75">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12">
        <f>('Real QGDP VA'!AP23/'Real QGDP VA'!AP$23)*100</f>
        <v>100</v>
      </c>
      <c r="AQ23" s="112">
        <f>('Real QGDP VA'!AQ23/'Real QGDP VA'!AQ$23)*100</f>
        <v>100</v>
      </c>
      <c r="AR23" s="112">
        <f>('Real QGDP VA'!AR23/'Real QGDP VA'!AR$23)*100</f>
        <v>100</v>
      </c>
      <c r="AS23" s="108" t="s">
        <v>15</v>
      </c>
    </row>
    <row r="24" spans="1:45" s="18" customFormat="1" ht="12.75">
      <c r="A24" s="157"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53.428589262970462</v>
      </c>
      <c r="AM24" s="112">
        <f>('Real QGDP VA'!AM24/'Real QGDP VA'!AM$23)*100</f>
        <v>53.958765479621427</v>
      </c>
      <c r="AN24" s="112">
        <f>('Real QGDP VA'!AN24/'Real QGDP VA'!AN$23)*100</f>
        <v>52.910977880499686</v>
      </c>
      <c r="AO24" s="112">
        <f>('Real QGDP VA'!AO24/'Real QGDP VA'!AO$23)*100</f>
        <v>53.492488934751513</v>
      </c>
      <c r="AP24" s="112">
        <f>('Real QGDP VA'!AP24/'Real QGDP VA'!AP$23)*100</f>
        <v>54.143939170149579</v>
      </c>
      <c r="AQ24" s="112">
        <f>('Real QGDP VA'!AQ24/'Real QGDP VA'!AQ$23)*100</f>
        <v>55.234640352040763</v>
      </c>
      <c r="AR24" s="112">
        <f>('Real QGDP VA'!AR24/'Real QGDP VA'!AR$23)*100</f>
        <v>53.964976615042595</v>
      </c>
      <c r="AS24" s="110" t="s">
        <v>17</v>
      </c>
    </row>
    <row r="25" spans="1:45" s="18" customFormat="1" ht="12.75">
      <c r="A25" s="153"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1"/>
      <c r="AL25" s="201"/>
      <c r="AM25" s="201"/>
      <c r="AN25" s="201"/>
      <c r="AO25" s="201"/>
      <c r="AP25" s="201"/>
      <c r="AQ25" s="201"/>
      <c r="AR25" s="201"/>
      <c r="AS25" s="15" t="s">
        <v>53</v>
      </c>
    </row>
    <row r="26" spans="1:45" s="18" customFormat="1" ht="12.75">
      <c r="A26" s="158"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3" t="s">
        <v>24</v>
      </c>
    </row>
    <row r="28" spans="1:45">
      <c r="A28" s="176" t="s">
        <v>148</v>
      </c>
      <c r="AS28" s="175" t="s">
        <v>150</v>
      </c>
    </row>
    <row r="45" spans="2:44">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row>
    <row r="46" spans="2:44">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row>
    <row r="47" spans="2:44">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row>
    <row r="48" spans="2:44">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row>
    <row r="49" spans="2:44">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row>
    <row r="50" spans="2:44">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row>
    <row r="51" spans="2:44">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row>
    <row r="52" spans="2:44">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row>
    <row r="53" spans="2:44">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row>
    <row r="54" spans="2:44">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row>
    <row r="55" spans="2:44">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row>
    <row r="56" spans="2:44">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row>
    <row r="57" spans="2:44">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row>
    <row r="58" spans="2:44">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row>
    <row r="59" spans="2:44">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row>
    <row r="60" spans="2:44">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row>
    <row r="61" spans="2:44">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row>
    <row r="62" spans="2:44">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row>
    <row r="63" spans="2:44">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row>
    <row r="64" spans="2:44">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row>
    <row r="65" spans="2:44">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row>
    <row r="66" spans="2:44">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row>
    <row r="67" spans="2:44">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77"/>
    </row>
    <row r="68" spans="2:44">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row>
    <row r="69" spans="2:44">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row>
    <row r="70" spans="2:44">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row>
    <row r="71" spans="2:44">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row>
    <row r="72" spans="2:44">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row>
    <row r="73" spans="2:44">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row>
    <row r="74" spans="2:44">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row>
    <row r="75" spans="2:44">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row>
    <row r="76" spans="2:44">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row>
    <row r="77" spans="2:44">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row>
  </sheetData>
  <hyperlinks>
    <hyperlink ref="A28" location="Index!A1" display="Back to main page" xr:uid="{22CB3B73-1839-4261-9FA4-40C98F272E75}"/>
    <hyperlink ref="AS28" location="Index!A1" display="العودة الى الصفحة الرئيسية" xr:uid="{89143A56-784D-4CE6-8503-1CBC63042C8A}"/>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BA69"/>
  <sheetViews>
    <sheetView showGridLines="0" tabSelected="1" topLeftCell="A5" zoomScaleNormal="100" workbookViewId="0">
      <pane xSplit="1" topLeftCell="AI1" activePane="topRight" state="frozen"/>
      <selection activeCell="AH27" sqref="AH27"/>
      <selection pane="topRight" activeCell="AM28" sqref="AM28"/>
    </sheetView>
  </sheetViews>
  <sheetFormatPr defaultRowHeight="15"/>
  <cols>
    <col min="1" max="1" width="50.5703125" style="159" customWidth="1"/>
    <col min="45" max="45" width="50.5703125" style="159" customWidth="1"/>
  </cols>
  <sheetData>
    <row r="1" spans="1:53" ht="109.35" customHeight="1"/>
    <row r="2" spans="1:53"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60"/>
    </row>
    <row r="3" spans="1:53" s="126" customFormat="1" ht="84.75" customHeight="1">
      <c r="A3" s="124" t="s">
        <v>140</v>
      </c>
      <c r="B3" s="127"/>
      <c r="C3" s="127"/>
      <c r="D3" s="127"/>
      <c r="E3" s="127"/>
      <c r="F3" s="127"/>
      <c r="G3" s="127"/>
      <c r="H3" s="127"/>
      <c r="I3" s="124"/>
      <c r="J3" s="124"/>
      <c r="K3" s="124"/>
      <c r="L3" s="102"/>
      <c r="M3" s="102"/>
      <c r="N3" s="125"/>
      <c r="O3" s="125"/>
      <c r="P3" s="125"/>
      <c r="Q3" s="125"/>
      <c r="S3" s="125"/>
      <c r="U3" s="127"/>
      <c r="V3" s="127"/>
      <c r="W3" s="127"/>
      <c r="Y3" s="183"/>
      <c r="Z3" s="183"/>
      <c r="AA3" s="183"/>
      <c r="AB3" s="183"/>
      <c r="AC3" s="183"/>
      <c r="AD3" s="183"/>
      <c r="AE3" s="183"/>
      <c r="AF3" s="183"/>
      <c r="AG3" s="183"/>
      <c r="AH3" s="183"/>
      <c r="AI3" s="183"/>
      <c r="AJ3" s="183"/>
      <c r="AK3" s="183"/>
      <c r="AL3" s="183"/>
      <c r="AM3" s="183"/>
      <c r="AN3" s="183"/>
      <c r="AO3" s="183"/>
      <c r="AP3" s="183"/>
      <c r="AQ3" s="183"/>
      <c r="AR3" s="183"/>
      <c r="AS3" s="183" t="s">
        <v>127</v>
      </c>
    </row>
    <row r="4" spans="1:53" s="23" customFormat="1" ht="25.5">
      <c r="A4" s="167"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68" t="s">
        <v>22</v>
      </c>
    </row>
    <row r="5" spans="1:53" s="23" customFormat="1" ht="15" customHeight="1">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64" t="s">
        <v>18</v>
      </c>
    </row>
    <row r="6" spans="1:53"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195</v>
      </c>
      <c r="AM6" s="35" t="s">
        <v>196</v>
      </c>
      <c r="AN6" s="35" t="s">
        <v>197</v>
      </c>
      <c r="AO6" s="35" t="s">
        <v>198</v>
      </c>
      <c r="AP6" s="35" t="s">
        <v>171</v>
      </c>
      <c r="AQ6" s="35" t="s">
        <v>172</v>
      </c>
      <c r="AR6" s="35" t="s">
        <v>175</v>
      </c>
      <c r="AS6" s="25" t="s">
        <v>125</v>
      </c>
    </row>
    <row r="7" spans="1:53" s="18" customFormat="1" ht="15" customHeight="1">
      <c r="A7" s="153"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0.36869526497436134</v>
      </c>
      <c r="AM7" s="29">
        <f>('Real QGDP VA'!AM6/'Real QGDP VA'!AI6-1)*100</f>
        <v>5.7818179469104614E-2</v>
      </c>
      <c r="AN7" s="29">
        <f>('Real QGDP VA'!AN6/'Real QGDP VA'!AJ6-1)*100</f>
        <v>2.5987969834295521</v>
      </c>
      <c r="AO7" s="29">
        <f>('Real QGDP VA'!AO6/'Real QGDP VA'!AK6-1)*100</f>
        <v>0.87653374522940197</v>
      </c>
      <c r="AP7" s="29">
        <f>('Real QGDP VA'!AP6/'Real QGDP VA'!AL6-1)*100</f>
        <v>3.0000000000000027</v>
      </c>
      <c r="AQ7" s="29">
        <f>('Real QGDP VA'!AQ6/'Real QGDP VA'!AM6-1)*100</f>
        <v>3.5134348913252511</v>
      </c>
      <c r="AR7" s="29">
        <f>('Real QGDP VA'!AR6/'Real QGDP VA'!AN6-1)*100</f>
        <v>3.3307104666470577</v>
      </c>
      <c r="AS7" s="164" t="s">
        <v>28</v>
      </c>
      <c r="AX7" s="42"/>
      <c r="AY7" s="42"/>
      <c r="AZ7" s="42"/>
      <c r="BA7" s="42"/>
    </row>
    <row r="8" spans="1:53" s="18" customFormat="1" ht="25.5">
      <c r="A8" s="104" t="s">
        <v>177</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0.77438973495556063</v>
      </c>
      <c r="AM8" s="105">
        <f>('Real QGDP VA'!AM7/'Real QGDP VA'!AI7-1)*100</f>
        <v>-5.9925041764515736</v>
      </c>
      <c r="AN8" s="105">
        <f>('Real QGDP VA'!AN7/'Real QGDP VA'!AJ7-1)*100</f>
        <v>-6.3846179807245829</v>
      </c>
      <c r="AO8" s="105">
        <f>('Real QGDP VA'!AO7/'Real QGDP VA'!AK7-1)*100</f>
        <v>-2.9724410263283541</v>
      </c>
      <c r="AP8" s="105">
        <f>('Real QGDP VA'!AP7/'Real QGDP VA'!AL7-1)*100</f>
        <v>1.620387757168773</v>
      </c>
      <c r="AQ8" s="105">
        <f>('Real QGDP VA'!AQ7/'Real QGDP VA'!AM7-1)*100</f>
        <v>1.1074801468166084</v>
      </c>
      <c r="AR8" s="105">
        <f>('Real QGDP VA'!AR7/'Real QGDP VA'!AN7-1)*100</f>
        <v>2.1572209082427518</v>
      </c>
      <c r="AS8" s="106" t="s">
        <v>178</v>
      </c>
      <c r="AX8" s="42"/>
      <c r="AY8" s="42"/>
      <c r="AZ8" s="42"/>
      <c r="BA8" s="42"/>
    </row>
    <row r="9" spans="1:53" s="18" customFormat="1" ht="12.75">
      <c r="A9" s="155"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7.3596394085113648</v>
      </c>
      <c r="AM9" s="26">
        <f>('Real QGDP VA'!AM8/'Real QGDP VA'!AI8-1)*100</f>
        <v>17.001962415132699</v>
      </c>
      <c r="AN9" s="26">
        <f>('Real QGDP VA'!AN8/'Real QGDP VA'!AJ8-1)*100</f>
        <v>10.350996219211627</v>
      </c>
      <c r="AO9" s="26">
        <f>('Real QGDP VA'!AO8/'Real QGDP VA'!AK8-1)*100</f>
        <v>18.35180545761801</v>
      </c>
      <c r="AP9" s="26">
        <f>('Real QGDP VA'!AP8/'Real QGDP VA'!AL8-1)*100</f>
        <v>1.6796189414561402</v>
      </c>
      <c r="AQ9" s="26">
        <f>('Real QGDP VA'!AQ8/'Real QGDP VA'!AM8-1)*100</f>
        <v>2.5667284976074178</v>
      </c>
      <c r="AR9" s="26">
        <f>('Real QGDP VA'!AR8/'Real QGDP VA'!AN8-1)*100</f>
        <v>2.0225461856043347</v>
      </c>
      <c r="AS9" s="163" t="s">
        <v>10</v>
      </c>
      <c r="AX9" s="42"/>
      <c r="AY9" s="42"/>
      <c r="AZ9" s="42"/>
      <c r="BA9" s="42"/>
    </row>
    <row r="10" spans="1:53" s="18" customFormat="1" ht="12.75">
      <c r="A10" s="153" t="s">
        <v>29</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-0.68631252293661626</v>
      </c>
      <c r="AM10" s="29">
        <f>('Real QGDP VA'!AM9/'Real QGDP VA'!AI9-1)*100</f>
        <v>7.1926793493224395</v>
      </c>
      <c r="AN10" s="29">
        <f>('Real QGDP VA'!AN9/'Real QGDP VA'!AJ9-1)*100</f>
        <v>7.7143574353253808</v>
      </c>
      <c r="AO10" s="29">
        <f>('Real QGDP VA'!AO9/'Real QGDP VA'!AK9-1)*100</f>
        <v>4.9654568388110665</v>
      </c>
      <c r="AP10" s="29">
        <f>('Real QGDP VA'!AP9/'Real QGDP VA'!AL9-1)*100</f>
        <v>4.5931532613676884</v>
      </c>
      <c r="AQ10" s="29">
        <f>('Real QGDP VA'!AQ9/'Real QGDP VA'!AM9-1)*100</f>
        <v>5.4035997875519826</v>
      </c>
      <c r="AR10" s="29">
        <f>('Real QGDP VA'!AR9/'Real QGDP VA'!AN9-1)*100</f>
        <v>4.9576182303506133</v>
      </c>
      <c r="AS10" s="164" t="s">
        <v>30</v>
      </c>
      <c r="AX10" s="42"/>
      <c r="AY10" s="42"/>
      <c r="AZ10" s="42"/>
      <c r="BA10" s="42"/>
    </row>
    <row r="11" spans="1:53" s="18" customFormat="1" ht="15" customHeight="1">
      <c r="A11" s="155" t="s">
        <v>31</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11.406452163428217</v>
      </c>
      <c r="AM11" s="26">
        <f>('Real QGDP VA'!AM10/'Real QGDP VA'!AI10-1)*100</f>
        <v>15.642540530375616</v>
      </c>
      <c r="AN11" s="26">
        <f>('Real QGDP VA'!AN10/'Real QGDP VA'!AJ10-1)*100</f>
        <v>11.373083734680755</v>
      </c>
      <c r="AO11" s="26">
        <f>('Real QGDP VA'!AO10/'Real QGDP VA'!AK10-1)*100</f>
        <v>11.207873465861361</v>
      </c>
      <c r="AP11" s="26">
        <f>('Real QGDP VA'!AP10/'Real QGDP VA'!AL10-1)*100</f>
        <v>9.4665111331821095</v>
      </c>
      <c r="AQ11" s="26">
        <f>('Real QGDP VA'!AQ10/'Real QGDP VA'!AM10-1)*100</f>
        <v>11.525021164876215</v>
      </c>
      <c r="AR11" s="26">
        <f>('Real QGDP VA'!AR10/'Real QGDP VA'!AN10-1)*100</f>
        <v>9.9968489849676203</v>
      </c>
      <c r="AS11" s="163" t="s">
        <v>54</v>
      </c>
      <c r="AX11" s="42"/>
      <c r="AY11" s="42"/>
      <c r="AZ11" s="42"/>
      <c r="BA11" s="42"/>
    </row>
    <row r="12" spans="1:53" s="18" customFormat="1" ht="25.5">
      <c r="A12" s="153"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6.0151371411755639</v>
      </c>
      <c r="AM12" s="29">
        <f>('Real QGDP VA'!AM11/'Real QGDP VA'!AI11-1)*100</f>
        <v>5.6041123474578569</v>
      </c>
      <c r="AN12" s="29">
        <f>('Real QGDP VA'!AN11/'Real QGDP VA'!AJ11-1)*100</f>
        <v>4.9303769087700289</v>
      </c>
      <c r="AO12" s="29">
        <f>('Real QGDP VA'!AO11/'Real QGDP VA'!AK11-1)*100</f>
        <v>5.8207457325294198</v>
      </c>
      <c r="AP12" s="29">
        <f>('Real QGDP VA'!AP11/'Real QGDP VA'!AL11-1)*100</f>
        <v>1.3051922309570196</v>
      </c>
      <c r="AQ12" s="29">
        <f>('Real QGDP VA'!AQ11/'Real QGDP VA'!AM11-1)*100</f>
        <v>3.307261636937886</v>
      </c>
      <c r="AR12" s="29">
        <f>('Real QGDP VA'!AR11/'Real QGDP VA'!AN11-1)*100</f>
        <v>2.4723548462153744</v>
      </c>
      <c r="AS12" s="164" t="s">
        <v>12</v>
      </c>
      <c r="AX12" s="42"/>
      <c r="AY12" s="42"/>
      <c r="AZ12" s="42"/>
      <c r="BA12" s="42"/>
    </row>
    <row r="13" spans="1:53" s="18" customFormat="1" ht="12.75">
      <c r="A13" s="155" t="s">
        <v>32</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10.076721773384989</v>
      </c>
      <c r="AM13" s="26">
        <f>('Real QGDP VA'!AM12/'Real QGDP VA'!AI12-1)*100</f>
        <v>13.258377181045255</v>
      </c>
      <c r="AN13" s="26">
        <f>('Real QGDP VA'!AN12/'Real QGDP VA'!AJ12-1)*100</f>
        <v>16.30246924721046</v>
      </c>
      <c r="AO13" s="26">
        <f>('Real QGDP VA'!AO12/'Real QGDP VA'!AK12-1)*100</f>
        <v>19.811010165901187</v>
      </c>
      <c r="AP13" s="26">
        <f>('Real QGDP VA'!AP12/'Real QGDP VA'!AL12-1)*100</f>
        <v>14.408515546173263</v>
      </c>
      <c r="AQ13" s="26">
        <f>('Real QGDP VA'!AQ12/'Real QGDP VA'!AM12-1)*100</f>
        <v>15.214051559655806</v>
      </c>
      <c r="AR13" s="26">
        <f>('Real QGDP VA'!AR12/'Real QGDP VA'!AN12-1)*100</f>
        <v>18.000146346673908</v>
      </c>
      <c r="AS13" s="163" t="s">
        <v>33</v>
      </c>
      <c r="AX13" s="42"/>
      <c r="AY13" s="42"/>
      <c r="AZ13" s="42"/>
      <c r="BA13" s="42"/>
    </row>
    <row r="14" spans="1:53" s="18" customFormat="1" ht="15" customHeight="1">
      <c r="A14" s="153" t="s">
        <v>34</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6.9284275597619738</v>
      </c>
      <c r="AM14" s="29">
        <f>('Real QGDP VA'!AM13/'Real QGDP VA'!AI13-1)*100</f>
        <v>6.0562565132626034</v>
      </c>
      <c r="AN14" s="29">
        <f>('Real QGDP VA'!AN13/'Real QGDP VA'!AJ13-1)*100</f>
        <v>4.1475582694064261</v>
      </c>
      <c r="AO14" s="29">
        <f>('Real QGDP VA'!AO13/'Real QGDP VA'!AK13-1)*100</f>
        <v>5.75934357199539</v>
      </c>
      <c r="AP14" s="29">
        <f>('Real QGDP VA'!AP13/'Real QGDP VA'!AL13-1)*100</f>
        <v>6.1942331703686904</v>
      </c>
      <c r="AQ14" s="29">
        <f>('Real QGDP VA'!AQ13/'Real QGDP VA'!AM13-1)*100</f>
        <v>6.6698476786126504</v>
      </c>
      <c r="AR14" s="29">
        <f>('Real QGDP VA'!AR13/'Real QGDP VA'!AN13-1)*100</f>
        <v>7.0049356700764953</v>
      </c>
      <c r="AS14" s="164" t="s">
        <v>35</v>
      </c>
      <c r="AX14" s="42"/>
      <c r="AY14" s="42"/>
      <c r="AZ14" s="42"/>
      <c r="BA14" s="42"/>
    </row>
    <row r="15" spans="1:53" s="18" customFormat="1" ht="15" customHeight="1">
      <c r="A15" s="155" t="s">
        <v>36</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0.47208595688548183</v>
      </c>
      <c r="AM15" s="26">
        <f>('Real QGDP VA'!AM14/'Real QGDP VA'!AI14-1)*100</f>
        <v>9.9709408191870139</v>
      </c>
      <c r="AN15" s="26">
        <f>('Real QGDP VA'!AN14/'Real QGDP VA'!AJ14-1)*100</f>
        <v>-0.10027685278385379</v>
      </c>
      <c r="AO15" s="26">
        <f>('Real QGDP VA'!AO14/'Real QGDP VA'!AK14-1)*100</f>
        <v>0.15973788401009159</v>
      </c>
      <c r="AP15" s="26">
        <f>('Real QGDP VA'!AP14/'Real QGDP VA'!AL14-1)*100</f>
        <v>5.8879339942589981</v>
      </c>
      <c r="AQ15" s="26">
        <f>('Real QGDP VA'!AQ14/'Real QGDP VA'!AM14-1)*100</f>
        <v>4.3610631276601808</v>
      </c>
      <c r="AR15" s="26">
        <f>('Real QGDP VA'!AR14/'Real QGDP VA'!AN14-1)*100</f>
        <v>10.486639764834482</v>
      </c>
      <c r="AS15" s="163" t="s">
        <v>37</v>
      </c>
      <c r="AX15" s="42"/>
      <c r="AY15" s="42"/>
      <c r="AZ15" s="42"/>
      <c r="BA15" s="42"/>
    </row>
    <row r="16" spans="1:53" s="18" customFormat="1" ht="15" customHeight="1">
      <c r="A16" s="153" t="s">
        <v>38</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4.0908485491593982</v>
      </c>
      <c r="AM16" s="29">
        <f>('Real QGDP VA'!AM15/'Real QGDP VA'!AI15-1)*100</f>
        <v>21.087413684209587</v>
      </c>
      <c r="AN16" s="29">
        <f>('Real QGDP VA'!AN15/'Real QGDP VA'!AJ15-1)*100</f>
        <v>6.7939061895433195</v>
      </c>
      <c r="AO16" s="29">
        <f>('Real QGDP VA'!AO15/'Real QGDP VA'!AK15-1)*100</f>
        <v>16.590113104268323</v>
      </c>
      <c r="AP16" s="29">
        <f>('Real QGDP VA'!AP15/'Real QGDP VA'!AL15-1)*100</f>
        <v>9.6616045649008608</v>
      </c>
      <c r="AQ16" s="29">
        <f>('Real QGDP VA'!AQ15/'Real QGDP VA'!AM15-1)*100</f>
        <v>13.368027593947772</v>
      </c>
      <c r="AR16" s="29">
        <f>('Real QGDP VA'!AR15/'Real QGDP VA'!AN15-1)*100</f>
        <v>11.583457342323001</v>
      </c>
      <c r="AS16" s="164" t="s">
        <v>39</v>
      </c>
      <c r="AX16" s="42"/>
      <c r="AY16" s="42"/>
      <c r="AZ16" s="42"/>
      <c r="BA16" s="42"/>
    </row>
    <row r="17" spans="1:53" s="18" customFormat="1" ht="12.75">
      <c r="A17" s="155" t="s">
        <v>40</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7.760442991619465</v>
      </c>
      <c r="AM17" s="26">
        <f>('Real QGDP VA'!AM16/'Real QGDP VA'!AI16-1)*100</f>
        <v>10.857077016064842</v>
      </c>
      <c r="AN17" s="26">
        <f>('Real QGDP VA'!AN16/'Real QGDP VA'!AJ16-1)*100</f>
        <v>9.5588580709207616</v>
      </c>
      <c r="AO17" s="26">
        <f>('Real QGDP VA'!AO16/'Real QGDP VA'!AK16-1)*100</f>
        <v>13.320320007348197</v>
      </c>
      <c r="AP17" s="26">
        <f>('Real QGDP VA'!AP16/'Real QGDP VA'!AL16-1)*100</f>
        <v>1.1299525778099451</v>
      </c>
      <c r="AQ17" s="26">
        <f>('Real QGDP VA'!AQ16/'Real QGDP VA'!AM16-1)*100</f>
        <v>5.5141629607756704</v>
      </c>
      <c r="AR17" s="26">
        <f>('Real QGDP VA'!AR16/'Real QGDP VA'!AN16-1)*100</f>
        <v>6.1176605013944618</v>
      </c>
      <c r="AS17" s="163" t="s">
        <v>41</v>
      </c>
      <c r="AX17" s="42"/>
      <c r="AY17" s="42"/>
      <c r="AZ17" s="42"/>
      <c r="BA17" s="42"/>
    </row>
    <row r="18" spans="1:53" s="18" customFormat="1" ht="25.5">
      <c r="A18" s="153" t="s">
        <v>42</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3.6399415774627686</v>
      </c>
      <c r="AM18" s="29">
        <f>('Real QGDP VA'!AM17/'Real QGDP VA'!AI17-1)*100</f>
        <v>10.046133693185656</v>
      </c>
      <c r="AN18" s="29">
        <f>('Real QGDP VA'!AN17/'Real QGDP VA'!AJ17-1)*100</f>
        <v>4.9419270135080184</v>
      </c>
      <c r="AO18" s="29">
        <f>('Real QGDP VA'!AO17/'Real QGDP VA'!AK17-1)*100</f>
        <v>6.000885643248588</v>
      </c>
      <c r="AP18" s="29">
        <f>('Real QGDP VA'!AP17/'Real QGDP VA'!AL17-1)*100</f>
        <v>2.7733988403202403</v>
      </c>
      <c r="AQ18" s="29">
        <f>('Real QGDP VA'!AQ17/'Real QGDP VA'!AM17-1)*100</f>
        <v>5.5091704008803921</v>
      </c>
      <c r="AR18" s="29">
        <f>('Real QGDP VA'!AR17/'Real QGDP VA'!AN17-1)*100</f>
        <v>7.3681778410468857</v>
      </c>
      <c r="AS18" s="164" t="s">
        <v>43</v>
      </c>
      <c r="AX18" s="42"/>
      <c r="AY18" s="42"/>
      <c r="AZ18" s="42"/>
      <c r="BA18" s="42"/>
    </row>
    <row r="19" spans="1:53" s="18" customFormat="1" ht="25.5">
      <c r="A19" s="155" t="s">
        <v>44</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1.6201789961916901</v>
      </c>
      <c r="AM19" s="26">
        <f>('Real QGDP VA'!AM18/'Real QGDP VA'!AI18-1)*100</f>
        <v>3.1656655298092806</v>
      </c>
      <c r="AN19" s="26">
        <f>('Real QGDP VA'!AN18/'Real QGDP VA'!AJ18-1)*100</f>
        <v>2.8393442138728853</v>
      </c>
      <c r="AO19" s="26">
        <f>('Real QGDP VA'!AO18/'Real QGDP VA'!AK18-1)*100</f>
        <v>0.82847070255565036</v>
      </c>
      <c r="AP19" s="26">
        <f>('Real QGDP VA'!AP18/'Real QGDP VA'!AL18-1)*100</f>
        <v>1.0000000000000009</v>
      </c>
      <c r="AQ19" s="26">
        <f>('Real QGDP VA'!AQ18/'Real QGDP VA'!AM18-1)*100</f>
        <v>2.4965858168040533</v>
      </c>
      <c r="AR19" s="26">
        <f>('Real QGDP VA'!AR18/'Real QGDP VA'!AN18-1)*100</f>
        <v>4.1583466286271964</v>
      </c>
      <c r="AS19" s="163" t="s">
        <v>45</v>
      </c>
      <c r="AX19" s="42"/>
      <c r="AY19" s="42"/>
      <c r="AZ19" s="42"/>
      <c r="BA19" s="42"/>
    </row>
    <row r="20" spans="1:53" s="18" customFormat="1" ht="12.75">
      <c r="A20" s="153" t="s">
        <v>46</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3.7267741229800144</v>
      </c>
      <c r="AM20" s="29">
        <f>('Real QGDP VA'!AM19/'Real QGDP VA'!AI19-1)*100</f>
        <v>0.91860922053228489</v>
      </c>
      <c r="AN20" s="29">
        <f>('Real QGDP VA'!AN19/'Real QGDP VA'!AJ19-1)*100</f>
        <v>2.8470412337226803</v>
      </c>
      <c r="AO20" s="29">
        <f>('Real QGDP VA'!AO19/'Real QGDP VA'!AK19-1)*100</f>
        <v>4.9585161320447213</v>
      </c>
      <c r="AP20" s="29">
        <f>('Real QGDP VA'!AP19/'Real QGDP VA'!AL19-1)*100</f>
        <v>0.98619213416382134</v>
      </c>
      <c r="AQ20" s="29">
        <f>('Real QGDP VA'!AQ19/'Real QGDP VA'!AM19-1)*100</f>
        <v>0.97913177624235903</v>
      </c>
      <c r="AR20" s="29">
        <f>('Real QGDP VA'!AR19/'Real QGDP VA'!AN19-1)*100</f>
        <v>6.1190616044570323</v>
      </c>
      <c r="AS20" s="164" t="s">
        <v>47</v>
      </c>
      <c r="AX20" s="42"/>
      <c r="AY20" s="42"/>
      <c r="AZ20" s="42"/>
      <c r="BA20" s="42"/>
    </row>
    <row r="21" spans="1:53" s="18" customFormat="1" ht="12.75">
      <c r="A21" s="155"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3.4379556654558163</v>
      </c>
      <c r="AM21" s="26">
        <f>('Real QGDP VA'!AM20/'Real QGDP VA'!AI20-1)*100</f>
        <v>4.4194319316122055</v>
      </c>
      <c r="AN21" s="26">
        <f>('Real QGDP VA'!AN20/'Real QGDP VA'!AJ20-1)*100</f>
        <v>7.0779696738379805</v>
      </c>
      <c r="AO21" s="26">
        <f>('Real QGDP VA'!AO20/'Real QGDP VA'!AK20-1)*100</f>
        <v>2.3972690598589086</v>
      </c>
      <c r="AP21" s="26">
        <f>('Real QGDP VA'!AP20/'Real QGDP VA'!AL20-1)*100</f>
        <v>3.8501981134407393</v>
      </c>
      <c r="AQ21" s="26">
        <f>('Real QGDP VA'!AQ20/'Real QGDP VA'!AM20-1)*100</f>
        <v>6.7695096683202616</v>
      </c>
      <c r="AR21" s="26">
        <f>('Real QGDP VA'!AR20/'Real QGDP VA'!AN20-1)*100</f>
        <v>2.3922445618175692</v>
      </c>
      <c r="AS21" s="163" t="s">
        <v>20</v>
      </c>
      <c r="AX21" s="42"/>
      <c r="AY21" s="42"/>
      <c r="AZ21" s="42"/>
      <c r="BA21" s="42"/>
    </row>
    <row r="22" spans="1:53" s="18" customFormat="1" ht="12.75">
      <c r="A22" s="153" t="s">
        <v>48</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16.764006399138264</v>
      </c>
      <c r="AM22" s="29">
        <f>('Real QGDP VA'!AM21/'Real QGDP VA'!AI21-1)*100</f>
        <v>29.503703167061879</v>
      </c>
      <c r="AN22" s="29">
        <f>('Real QGDP VA'!AN21/'Real QGDP VA'!AJ21-1)*100</f>
        <v>13.52394501344374</v>
      </c>
      <c r="AO22" s="29">
        <f>('Real QGDP VA'!AO21/'Real QGDP VA'!AK21-1)*100</f>
        <v>24.361546889764618</v>
      </c>
      <c r="AP22" s="29">
        <f>('Real QGDP VA'!AP21/'Real QGDP VA'!AL21-1)*100</f>
        <v>1.7754134222317086</v>
      </c>
      <c r="AQ22" s="29">
        <f>('Real QGDP VA'!AQ21/'Real QGDP VA'!AM21-1)*100</f>
        <v>0.8424008469259725</v>
      </c>
      <c r="AR22" s="29">
        <f>('Real QGDP VA'!AR21/'Real QGDP VA'!AN21-1)*100</f>
        <v>4.9654100341449903</v>
      </c>
      <c r="AS22" s="164" t="s">
        <v>49</v>
      </c>
      <c r="AX22" s="42"/>
      <c r="AY22" s="42"/>
      <c r="AZ22" s="42"/>
      <c r="BA22" s="42"/>
    </row>
    <row r="23" spans="1:53" s="18" customFormat="1" ht="12.75">
      <c r="A23" s="155" t="s">
        <v>50</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2.2934358763323281</v>
      </c>
      <c r="AM23" s="26">
        <f>('Real QGDP VA'!AM22/'Real QGDP VA'!AI22-1)*100</f>
        <v>2.3862398429374654</v>
      </c>
      <c r="AN23" s="26">
        <f>('Real QGDP VA'!AN22/'Real QGDP VA'!AJ22-1)*100</f>
        <v>3.7485314575946838E-2</v>
      </c>
      <c r="AO23" s="26">
        <f>('Real QGDP VA'!AO22/'Real QGDP VA'!AK22-1)*100</f>
        <v>0.15184130448000488</v>
      </c>
      <c r="AP23" s="26">
        <f>('Real QGDP VA'!AP22/'Real QGDP VA'!AL22-1)*100</f>
        <v>1.7785774532295573</v>
      </c>
      <c r="AQ23" s="26">
        <f>('Real QGDP VA'!AQ22/'Real QGDP VA'!AM22-1)*100</f>
        <v>3.1632581970140849</v>
      </c>
      <c r="AR23" s="26">
        <f>('Real QGDP VA'!AR22/'Real QGDP VA'!AN22-1)*100</f>
        <v>3.6879504903868376</v>
      </c>
      <c r="AS23" s="163" t="s">
        <v>51</v>
      </c>
      <c r="AX23" s="42"/>
      <c r="AY23" s="42"/>
      <c r="AZ23" s="42"/>
      <c r="BA23" s="42"/>
    </row>
    <row r="24" spans="1:53" s="18" customFormat="1" ht="12.75">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3.3393915532456742</v>
      </c>
      <c r="AM24" s="105">
        <f>('Real QGDP VA'!AM23/'Real QGDP VA'!AI23-1)*100</f>
        <v>2.6606259154022371</v>
      </c>
      <c r="AN24" s="105">
        <f>('Real QGDP VA'!AN23/'Real QGDP VA'!AJ23-1)*100</f>
        <v>0.42446836522125331</v>
      </c>
      <c r="AO24" s="105">
        <f>('Real QGDP VA'!AO23/'Real QGDP VA'!AK23-1)*100</f>
        <v>3.4856482362489727</v>
      </c>
      <c r="AP24" s="105">
        <f>('Real QGDP VA'!AP23/'Real QGDP VA'!AL23-1)*100</f>
        <v>3.2056555196861236</v>
      </c>
      <c r="AQ24" s="105">
        <f>('Real QGDP VA'!AQ23/'Real QGDP VA'!AM23-1)*100</f>
        <v>3.9891836413810777</v>
      </c>
      <c r="AR24" s="105">
        <f>('Real QGDP VA'!AR23/'Real QGDP VA'!AN23-1)*100</f>
        <v>4.4961701178762858</v>
      </c>
      <c r="AS24" s="106" t="s">
        <v>15</v>
      </c>
      <c r="AX24" s="42"/>
      <c r="AY24" s="42"/>
      <c r="AZ24" s="42"/>
      <c r="BA24" s="42"/>
    </row>
    <row r="25" spans="1:53" s="18" customFormat="1" ht="12.75">
      <c r="A25" s="157"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5.6841220437159334</v>
      </c>
      <c r="AM25" s="114">
        <f>('Real QGDP VA'!AM24/'Real QGDP VA'!AI24-1)*100</f>
        <v>11.41093782623448</v>
      </c>
      <c r="AN25" s="114">
        <f>('Real QGDP VA'!AN24/'Real QGDP VA'!AJ24-1)*100</f>
        <v>7.3750113580601795</v>
      </c>
      <c r="AO25" s="114">
        <f>('Real QGDP VA'!AO24/'Real QGDP VA'!AK24-1)*100</f>
        <v>9.8419959477970664</v>
      </c>
      <c r="AP25" s="114">
        <f>('Real QGDP VA'!AP24/'Real QGDP VA'!AL24-1)*100</f>
        <v>4.5874654666602677</v>
      </c>
      <c r="AQ25" s="114">
        <f>('Real QGDP VA'!AQ24/'Real QGDP VA'!AM24-1)*100</f>
        <v>6.4480461678327883</v>
      </c>
      <c r="AR25" s="114">
        <f>('Real QGDP VA'!AR24/'Real QGDP VA'!AN24-1)*100</f>
        <v>6.5777576348859279</v>
      </c>
      <c r="AS25" s="165" t="s">
        <v>17</v>
      </c>
      <c r="AX25" s="42"/>
      <c r="AY25" s="42"/>
      <c r="AZ25" s="42"/>
      <c r="BA25" s="42"/>
    </row>
    <row r="26" spans="1:53" s="18" customFormat="1" ht="12.75">
      <c r="A26" s="153"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39"/>
      <c r="AR26" s="39"/>
      <c r="AS26" s="164" t="s">
        <v>53</v>
      </c>
    </row>
    <row r="27" spans="1:53"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39"/>
      <c r="AR27" s="39"/>
      <c r="AS27" s="166" t="s">
        <v>24</v>
      </c>
    </row>
    <row r="29" spans="1:53">
      <c r="A29" s="176" t="s">
        <v>148</v>
      </c>
      <c r="AS29" s="175" t="s">
        <v>150</v>
      </c>
    </row>
    <row r="45" spans="6:44">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row>
    <row r="46" spans="6:44">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row>
    <row r="47" spans="6:44">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row>
    <row r="48" spans="6:44">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row>
    <row r="49" spans="6:44">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row>
    <row r="50" spans="6:44">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row>
    <row r="51" spans="6:44">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row>
    <row r="52" spans="6:44">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row>
    <row r="53" spans="6:44">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row>
    <row r="54" spans="6:44">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row>
    <row r="55" spans="6:44">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row>
    <row r="56" spans="6:44">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row>
    <row r="57" spans="6:44">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row>
    <row r="58" spans="6:44">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row>
    <row r="59" spans="6:44">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row>
    <row r="60" spans="6:44">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row>
    <row r="61" spans="6:44">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row>
    <row r="62" spans="6:44">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row>
    <row r="63" spans="6:44" ht="13.35" customHeight="1">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row>
    <row r="64" spans="6:44">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row>
    <row r="65" spans="6:44">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row>
    <row r="66" spans="6:44">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row>
    <row r="67" spans="6:44">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row>
    <row r="68" spans="6:44">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row>
    <row r="69" spans="6:44">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row>
  </sheetData>
  <hyperlinks>
    <hyperlink ref="A29" location="Index!A1" display="Back to main page" xr:uid="{A8418259-240F-49AF-BEB3-F63CDA4D2F62}"/>
    <hyperlink ref="AS29" location="Index!A1" display="العودة الى الصفحة الرئيسية" xr:uid="{F5AF9CA7-63B5-4BEC-A8A7-6F78153AE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S63"/>
  <sheetViews>
    <sheetView showGridLines="0" topLeftCell="A3" workbookViewId="0">
      <pane xSplit="1" topLeftCell="AD1" activePane="topRight" state="frozen"/>
      <selection activeCell="AH27" sqref="AH27"/>
      <selection pane="topRight" activeCell="AL6" sqref="AL6:AO6"/>
    </sheetView>
  </sheetViews>
  <sheetFormatPr defaultColWidth="8.85546875" defaultRowHeight="14.25"/>
  <cols>
    <col min="1" max="1" width="50.5703125" style="169"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44" width="8.85546875" style="81" customWidth="1"/>
    <col min="45" max="45" width="50.5703125" style="81" customWidth="1"/>
    <col min="46" max="16384" width="8.85546875" style="81"/>
  </cols>
  <sheetData>
    <row r="1" spans="1:45" ht="110.1" customHeight="1"/>
    <row r="2" spans="1:45"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7"/>
    </row>
    <row r="3" spans="1:45" s="103" customFormat="1" ht="84" customHeight="1">
      <c r="A3" s="173" t="s">
        <v>149</v>
      </c>
      <c r="B3" s="127"/>
      <c r="C3" s="127"/>
      <c r="D3" s="127"/>
      <c r="E3" s="127"/>
      <c r="F3" s="127"/>
      <c r="G3" s="127"/>
      <c r="H3" s="127"/>
      <c r="I3" s="127"/>
      <c r="J3" s="127"/>
      <c r="K3" s="127"/>
      <c r="L3" s="123"/>
      <c r="M3" s="123"/>
      <c r="N3" s="122"/>
      <c r="O3" s="122"/>
      <c r="P3" s="122"/>
      <c r="Q3" s="122"/>
      <c r="S3" s="122"/>
      <c r="U3" s="124"/>
      <c r="V3" s="124"/>
      <c r="W3" s="124"/>
      <c r="X3" s="124"/>
      <c r="Y3" s="124"/>
      <c r="Z3" s="124"/>
      <c r="AA3" s="124"/>
      <c r="AC3" s="172"/>
      <c r="AD3" s="172"/>
      <c r="AE3" s="172"/>
      <c r="AF3" s="172"/>
      <c r="AG3" s="172"/>
      <c r="AH3" s="172"/>
      <c r="AI3" s="172"/>
      <c r="AJ3" s="172"/>
      <c r="AK3" s="172"/>
      <c r="AL3" s="172"/>
      <c r="AM3" s="172"/>
      <c r="AN3" s="172"/>
      <c r="AO3" s="172"/>
      <c r="AP3" s="172"/>
      <c r="AQ3" s="172"/>
      <c r="AR3" s="172"/>
      <c r="AS3" s="183" t="s">
        <v>139</v>
      </c>
    </row>
    <row r="4" spans="1:45" s="23" customFormat="1" ht="14.25" customHeight="1">
      <c r="A4" s="167"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44" t="s">
        <v>26</v>
      </c>
    </row>
    <row r="5" spans="1:45" s="23" customFormat="1" ht="12.75">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t="s">
        <v>18</v>
      </c>
    </row>
    <row r="6" spans="1:45"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195</v>
      </c>
      <c r="AM6" s="35" t="s">
        <v>196</v>
      </c>
      <c r="AN6" s="35" t="s">
        <v>197</v>
      </c>
      <c r="AO6" s="35" t="s">
        <v>198</v>
      </c>
      <c r="AP6" s="35" t="s">
        <v>171</v>
      </c>
      <c r="AQ6" s="35" t="s">
        <v>172</v>
      </c>
      <c r="AR6" s="35" t="s">
        <v>175</v>
      </c>
      <c r="AS6" s="25" t="s">
        <v>126</v>
      </c>
    </row>
    <row r="7" spans="1:45" s="18" customFormat="1" ht="12.75">
      <c r="A7" s="153"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16.243175349366922</v>
      </c>
      <c r="AM7" s="29">
        <f>('Real QGDP VA'!AM6/'Real QGDP VA'!AL6-1)*100</f>
        <v>1.4940718664185226</v>
      </c>
      <c r="AN7" s="29">
        <f>('Real QGDP VA'!AN6/'Real QGDP VA'!AM6-1)*100</f>
        <v>-12.242492392521232</v>
      </c>
      <c r="AO7" s="29">
        <f>('Real QGDP VA'!AO6/'Real QGDP VA'!AN6-1)*100</f>
        <v>-2.5688723038361672</v>
      </c>
      <c r="AP7" s="29">
        <f>('Real QGDP VA'!AP6/'Real QGDP VA'!AO6-1)*100</f>
        <v>18.69011172829893</v>
      </c>
      <c r="AQ7" s="29">
        <f>('Real QGDP VA'!AQ6/'Real QGDP VA'!AP6-1)*100</f>
        <v>1.9999999999999796</v>
      </c>
      <c r="AR7" s="29">
        <f>('Real QGDP VA'!AR6/'Real QGDP VA'!AQ6-1)*100</f>
        <v>-12.397404072397411</v>
      </c>
      <c r="AS7" s="15" t="s">
        <v>28</v>
      </c>
    </row>
    <row r="8" spans="1:45" s="18" customFormat="1" ht="25.5">
      <c r="A8" s="104" t="s">
        <v>177</v>
      </c>
      <c r="B8" s="106" t="s">
        <v>19</v>
      </c>
      <c r="C8" s="199">
        <f>('Real QGDP VA'!C7/'Real QGDP VA'!B7-1)*100</f>
        <v>2.8366705144849513</v>
      </c>
      <c r="D8" s="199">
        <f>('Real QGDP VA'!D7/'Real QGDP VA'!C7-1)*100</f>
        <v>0.94913839409604961</v>
      </c>
      <c r="E8" s="199">
        <f>('Real QGDP VA'!E7/'Real QGDP VA'!D7-1)*100</f>
        <v>-26.400665655182376</v>
      </c>
      <c r="F8" s="199">
        <f>('Real QGDP VA'!F7/'Real QGDP VA'!E7-1)*100</f>
        <v>32.301458987899821</v>
      </c>
      <c r="G8" s="199">
        <f>('Real QGDP VA'!G7/'Real QGDP VA'!F7-1)*100</f>
        <v>2.4033377718597482</v>
      </c>
      <c r="H8" s="199">
        <f>('Real QGDP VA'!H7/'Real QGDP VA'!G7-1)*100</f>
        <v>3.1151916097941212</v>
      </c>
      <c r="I8" s="199">
        <f>('Real QGDP VA'!I7/'Real QGDP VA'!H7-1)*100</f>
        <v>-1.2258520365671211</v>
      </c>
      <c r="J8" s="199">
        <f>('Real QGDP VA'!J7/'Real QGDP VA'!I7-1)*100</f>
        <v>-1.6057340712254509</v>
      </c>
      <c r="K8" s="199">
        <f>('Real QGDP VA'!K7/'Real QGDP VA'!J7-1)*100</f>
        <v>2.7371244638189074</v>
      </c>
      <c r="L8" s="199">
        <f>('Real QGDP VA'!L7/'Real QGDP VA'!K7-1)*100</f>
        <v>5.5582235529827662</v>
      </c>
      <c r="M8" s="199">
        <f>('Real QGDP VA'!M7/'Real QGDP VA'!L7-1)*100</f>
        <v>-0.89391954349331559</v>
      </c>
      <c r="N8" s="199">
        <f>('Real QGDP VA'!N7/'Real QGDP VA'!M7-1)*100</f>
        <v>-10.127542683579883</v>
      </c>
      <c r="O8" s="199">
        <f>('Real QGDP VA'!O7/'Real QGDP VA'!N7-1)*100</f>
        <v>-2.5947528002201459E-2</v>
      </c>
      <c r="P8" s="199">
        <f>('Real QGDP VA'!P7/'Real QGDP VA'!O7-1)*100</f>
        <v>2.1496149860844582</v>
      </c>
      <c r="Q8" s="199">
        <f>('Real QGDP VA'!Q7/'Real QGDP VA'!P7-1)*100</f>
        <v>-0.45538469515946645</v>
      </c>
      <c r="R8" s="199">
        <f>('Real QGDP VA'!R7/'Real QGDP VA'!Q7-1)*100</f>
        <v>-2.498989666197049</v>
      </c>
      <c r="S8" s="199">
        <f>('Real QGDP VA'!S7/'Real QGDP VA'!R7-1)*100</f>
        <v>3.6403602956710523</v>
      </c>
      <c r="T8" s="199">
        <f>('Real QGDP VA'!T7/'Real QGDP VA'!S7-1)*100</f>
        <v>5.0694002263017568</v>
      </c>
      <c r="U8" s="199">
        <f>('Real QGDP VA'!U7/'Real QGDP VA'!T7-1)*100</f>
        <v>7.921485596868072</v>
      </c>
      <c r="V8" s="199">
        <f>('Real QGDP VA'!V7/'Real QGDP VA'!U7-1)*100</f>
        <v>-14.400314387037438</v>
      </c>
      <c r="W8" s="199">
        <f>('Real QGDP VA'!W7/'Real QGDP VA'!V7-1)*100</f>
        <v>3.0130800858386042</v>
      </c>
      <c r="X8" s="199">
        <f>('Real QGDP VA'!X7/'Real QGDP VA'!W7-1)*100</f>
        <v>3.5900878352080889</v>
      </c>
      <c r="Y8" s="199">
        <f>('Real QGDP VA'!Y7/'Real QGDP VA'!X7-1)*100</f>
        <v>-2.5728470120009228</v>
      </c>
      <c r="Z8" s="199">
        <f>('Real QGDP VA'!Z7/'Real QGDP VA'!Y7-1)*100</f>
        <v>1.6838491430215097</v>
      </c>
      <c r="AA8" s="199">
        <f>('Real QGDP VA'!AA7/'Real QGDP VA'!Z7-1)*100</f>
        <v>-2.6890581266041047</v>
      </c>
      <c r="AB8" s="199">
        <f>('Real QGDP VA'!AB7/'Real QGDP VA'!AA7-1)*100</f>
        <v>-6.9447452597087285</v>
      </c>
      <c r="AC8" s="199">
        <f>('Real QGDP VA'!AC7/'Real QGDP VA'!AB7-1)*100</f>
        <v>-2.6012348682687536</v>
      </c>
      <c r="AD8" s="199">
        <f>('Real QGDP VA'!AD7/'Real QGDP VA'!AC7-1)*100</f>
        <v>1.3066906596119088</v>
      </c>
      <c r="AE8" s="199">
        <f>('Real QGDP VA'!AE7/'Real QGDP VA'!AD7-1)*100</f>
        <v>3.8215276525027653</v>
      </c>
      <c r="AF8" s="199">
        <f>('Real QGDP VA'!AF7/'Real QGDP VA'!AE7-1)*100</f>
        <v>4.1402935267307761</v>
      </c>
      <c r="AG8" s="199">
        <f>('Real QGDP VA'!AG7/'Real QGDP VA'!AF7-1)*100</f>
        <v>0.18608551298460174</v>
      </c>
      <c r="AH8" s="199">
        <f>('Real QGDP VA'!AH7/'Real QGDP VA'!AG7-1)*100</f>
        <v>-1.7625463122068585</v>
      </c>
      <c r="AI8" s="199">
        <f>('Real QGDP VA'!AI7/'Real QGDP VA'!AH7-1)*100</f>
        <v>9.2132997941773098</v>
      </c>
      <c r="AJ8" s="199">
        <f>('Real QGDP VA'!AJ7/'Real QGDP VA'!AI7-1)*100</f>
        <v>4.5282549935511174</v>
      </c>
      <c r="AK8" s="199">
        <f>('Real QGDP VA'!AK7/'Real QGDP VA'!AJ7-1)*100</f>
        <v>-5.3231830050767259</v>
      </c>
      <c r="AL8" s="199">
        <f>('Real QGDP VA'!AL7/'Real QGDP VA'!AK7-1)*100</f>
        <v>-6.7610661851635889</v>
      </c>
      <c r="AM8" s="199">
        <f>('Real QGDP VA'!AM7/'Real QGDP VA'!AL7-1)*100</f>
        <v>1.8797419788869396</v>
      </c>
      <c r="AN8" s="199">
        <f>('Real QGDP VA'!AN7/'Real QGDP VA'!AM7-1)*100</f>
        <v>4.0922581471243946</v>
      </c>
      <c r="AO8" s="199">
        <f>('Real QGDP VA'!AO7/'Real QGDP VA'!AN7-1)*100</f>
        <v>-1.8723179218241626</v>
      </c>
      <c r="AP8" s="199">
        <f>('Real QGDP VA'!AP7/'Real QGDP VA'!AO7-1)*100</f>
        <v>-2.3475731168327241</v>
      </c>
      <c r="AQ8" s="199">
        <f>('Real QGDP VA'!AQ7/'Real QGDP VA'!AP7-1)*100</f>
        <v>1.3655253324542205</v>
      </c>
      <c r="AR8" s="199">
        <f>('Real QGDP VA'!AR7/'Real QGDP VA'!AQ7-1)*100</f>
        <v>5.1729881402688971</v>
      </c>
      <c r="AS8" s="106" t="s">
        <v>178</v>
      </c>
    </row>
    <row r="9" spans="1:45" s="18" customFormat="1" ht="12.75">
      <c r="A9" s="153"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22.776821652919811</v>
      </c>
      <c r="AM9" s="29">
        <f>('Real QGDP VA'!AM8/'Real QGDP VA'!AL8-1)*100</f>
        <v>6.8316815869559511</v>
      </c>
      <c r="AN9" s="29">
        <f>('Real QGDP VA'!AN8/'Real QGDP VA'!AM8-1)*100</f>
        <v>2.4540176143027281</v>
      </c>
      <c r="AO9" s="29">
        <f>('Real QGDP VA'!AO8/'Real QGDP VA'!AN8-1)*100</f>
        <v>-11.92970662107169</v>
      </c>
      <c r="AP9" s="29">
        <f>('Real QGDP VA'!AP8/'Real QGDP VA'!AO8-1)*100</f>
        <v>5.481284313677115</v>
      </c>
      <c r="AQ9" s="29">
        <f>('Real QGDP VA'!AQ8/'Real QGDP VA'!AP8-1)*100</f>
        <v>7.7637406035231171</v>
      </c>
      <c r="AR9" s="29">
        <f>('Real QGDP VA'!AR8/'Real QGDP VA'!AQ8-1)*100</f>
        <v>1.9104333058624245</v>
      </c>
      <c r="AS9" s="15" t="s">
        <v>10</v>
      </c>
    </row>
    <row r="10" spans="1:45" s="18" customFormat="1" ht="12.75">
      <c r="A10" s="155" t="s">
        <v>29</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22.96471347155893</v>
      </c>
      <c r="AM10" s="26">
        <f>('Real QGDP VA'!AM9/'Real QGDP VA'!AL9-1)*100</f>
        <v>-3.7400343495814892</v>
      </c>
      <c r="AN10" s="26">
        <f>('Real QGDP VA'!AN9/'Real QGDP VA'!AM9-1)*100</f>
        <v>-3.2849152289949668</v>
      </c>
      <c r="AO10" s="26">
        <f>('Real QGDP VA'!AO9/'Real QGDP VA'!AN9-1)*100</f>
        <v>-8.3091541845435657</v>
      </c>
      <c r="AP10" s="26">
        <f>('Real QGDP VA'!AP9/'Real QGDP VA'!AO9-1)*100</f>
        <v>22.528568056643383</v>
      </c>
      <c r="AQ10" s="26">
        <f>('Real QGDP VA'!AQ9/'Real QGDP VA'!AP9-1)*100</f>
        <v>-2.9941580437294779</v>
      </c>
      <c r="AR10" s="26">
        <f>('Real QGDP VA'!AR9/'Real QGDP VA'!AQ9-1)*100</f>
        <v>-3.6941341190326216</v>
      </c>
      <c r="AS10" s="28" t="s">
        <v>30</v>
      </c>
    </row>
    <row r="11" spans="1:45" s="18" customFormat="1" ht="12.75">
      <c r="A11" s="153" t="s">
        <v>31</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1.2580485094992211</v>
      </c>
      <c r="AM11" s="29">
        <f>('Real QGDP VA'!AM10/'Real QGDP VA'!AL10-1)*100</f>
        <v>7.762517689863957</v>
      </c>
      <c r="AN11" s="29">
        <f>('Real QGDP VA'!AN10/'Real QGDP VA'!AM10-1)*100</f>
        <v>-0.90899085159725779</v>
      </c>
      <c r="AO11" s="29">
        <f>('Real QGDP VA'!AO10/'Real QGDP VA'!AN10-1)*100</f>
        <v>2.8499304296376815</v>
      </c>
      <c r="AP11" s="29">
        <f>('Real QGDP VA'!AP10/'Real QGDP VA'!AO10-1)*100</f>
        <v>-0.32751325029093392</v>
      </c>
      <c r="AQ11" s="29">
        <f>('Real QGDP VA'!AQ10/'Real QGDP VA'!AP10-1)*100</f>
        <v>9.7889842448755537</v>
      </c>
      <c r="AR11" s="29">
        <f>('Real QGDP VA'!AR10/'Real QGDP VA'!AQ10-1)*100</f>
        <v>-2.2667859174756999</v>
      </c>
      <c r="AS11" s="15" t="s">
        <v>54</v>
      </c>
    </row>
    <row r="12" spans="1:45" s="18" customFormat="1" ht="25.5">
      <c r="A12" s="155"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4.2473492633173127</v>
      </c>
      <c r="AM12" s="26">
        <f>('Real QGDP VA'!AM11/'Real QGDP VA'!AL11-1)*100</f>
        <v>0.44626378435841385</v>
      </c>
      <c r="AN12" s="26">
        <f>('Real QGDP VA'!AN11/'Real QGDP VA'!AM11-1)*100</f>
        <v>-2.0050988600408881</v>
      </c>
      <c r="AO12" s="26">
        <f>('Real QGDP VA'!AO11/'Real QGDP VA'!AN11-1)*100</f>
        <v>3.1260849212294772</v>
      </c>
      <c r="AP12" s="26">
        <f>('Real QGDP VA'!AP11/'Real QGDP VA'!AO11-1)*100</f>
        <v>-0.20106470066507676</v>
      </c>
      <c r="AQ12" s="26">
        <f>('Real QGDP VA'!AQ11/'Real QGDP VA'!AP11-1)*100</f>
        <v>2.4313584003310629</v>
      </c>
      <c r="AR12" s="26">
        <f>('Real QGDP VA'!AR11/'Real QGDP VA'!AQ11-1)*100</f>
        <v>-2.797072310130666</v>
      </c>
      <c r="AS12" s="28" t="s">
        <v>12</v>
      </c>
    </row>
    <row r="13" spans="1:45" s="18" customFormat="1" ht="12.75">
      <c r="A13" s="153" t="s">
        <v>32</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-0.40648779735230622</v>
      </c>
      <c r="AM13" s="29">
        <f>('Real QGDP VA'!AM12/'Real QGDP VA'!AL12-1)*100</f>
        <v>12.312210979191264</v>
      </c>
      <c r="AN13" s="29">
        <f>('Real QGDP VA'!AN12/'Real QGDP VA'!AM12-1)*100</f>
        <v>1.0835880616822502</v>
      </c>
      <c r="AO13" s="29">
        <f>('Real QGDP VA'!AO12/'Real QGDP VA'!AN12-1)*100</f>
        <v>5.9639296333761305</v>
      </c>
      <c r="AP13" s="29">
        <f>('Real QGDP VA'!AP12/'Real QGDP VA'!AO12-1)*100</f>
        <v>-4.8973389561028702</v>
      </c>
      <c r="AQ13" s="29">
        <f>('Real QGDP VA'!AQ12/'Real QGDP VA'!AP12-1)*100</f>
        <v>13.102987175051229</v>
      </c>
      <c r="AR13" s="29">
        <f>('Real QGDP VA'!AR12/'Real QGDP VA'!AQ12-1)*100</f>
        <v>3.5279813795052739</v>
      </c>
      <c r="AS13" s="15" t="s">
        <v>33</v>
      </c>
    </row>
    <row r="14" spans="1:45" s="18" customFormat="1" ht="12.75">
      <c r="A14" s="155" t="s">
        <v>34</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-10.897520568534302</v>
      </c>
      <c r="AM14" s="26">
        <f>('Real QGDP VA'!AM13/'Real QGDP VA'!AL13-1)*100</f>
        <v>1.1671216228540171</v>
      </c>
      <c r="AN14" s="26">
        <f>('Real QGDP VA'!AN13/'Real QGDP VA'!AM13-1)*100</f>
        <v>0.87314170413641534</v>
      </c>
      <c r="AO14" s="26">
        <f>('Real QGDP VA'!AO13/'Real QGDP VA'!AN13-1)*100</f>
        <v>16.309186036945288</v>
      </c>
      <c r="AP14" s="26">
        <f>('Real QGDP VA'!AP13/'Real QGDP VA'!AO13-1)*100</f>
        <v>-10.531125125963904</v>
      </c>
      <c r="AQ14" s="26">
        <f>('Real QGDP VA'!AQ13/'Real QGDP VA'!AP13-1)*100</f>
        <v>1.6202210931794525</v>
      </c>
      <c r="AR14" s="26">
        <f>('Real QGDP VA'!AR13/'Real QGDP VA'!AQ13-1)*100</f>
        <v>1.1900201771246399</v>
      </c>
      <c r="AS14" s="28" t="s">
        <v>35</v>
      </c>
    </row>
    <row r="15" spans="1:45" s="40" customFormat="1" ht="12.75">
      <c r="A15" s="153" t="s">
        <v>36</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0.15965330271781042</v>
      </c>
      <c r="AM15" s="29">
        <f>('Real QGDP VA'!AM14/'Real QGDP VA'!AL14-1)*100</f>
        <v>4.1130687654789</v>
      </c>
      <c r="AN15" s="29">
        <f>('Real QGDP VA'!AN14/'Real QGDP VA'!AM14-1)*100</f>
        <v>-7.0146743716583249</v>
      </c>
      <c r="AO15" s="29">
        <f>('Real QGDP VA'!AO14/'Real QGDP VA'!AN14-1)*100</f>
        <v>3.2953336628533281</v>
      </c>
      <c r="AP15" s="29">
        <f>('Real QGDP VA'!AP14/'Real QGDP VA'!AO14-1)*100</f>
        <v>5.8878445757113651</v>
      </c>
      <c r="AQ15" s="29">
        <f>('Real QGDP VA'!AQ14/'Real QGDP VA'!AP14-1)*100</f>
        <v>2.611790899968458</v>
      </c>
      <c r="AR15" s="29">
        <f>('Real QGDP VA'!AR14/'Real QGDP VA'!AQ14-1)*100</f>
        <v>-1.5568079874086482</v>
      </c>
      <c r="AS15" s="15" t="s">
        <v>37</v>
      </c>
    </row>
    <row r="16" spans="1:45" s="40" customFormat="1" ht="12.75">
      <c r="A16" s="155" t="s">
        <v>38</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-1.739141134866673</v>
      </c>
      <c r="AM16" s="26">
        <f>('Real QGDP VA'!AM15/'Real QGDP VA'!AL15-1)*100</f>
        <v>6.0632128729981805</v>
      </c>
      <c r="AN16" s="26">
        <f>('Real QGDP VA'!AN15/'Real QGDP VA'!AM15-1)*100</f>
        <v>1.0229944869923679</v>
      </c>
      <c r="AO16" s="26">
        <f>('Real QGDP VA'!AO15/'Real QGDP VA'!AN15-1)*100</f>
        <v>10.737866374333539</v>
      </c>
      <c r="AP16" s="26">
        <f>('Real QGDP VA'!AP15/'Real QGDP VA'!AO15-1)*100</f>
        <v>-7.5784115636019722</v>
      </c>
      <c r="AQ16" s="26">
        <f>('Real QGDP VA'!AQ15/'Real QGDP VA'!AP15-1)*100</f>
        <v>9.6480148306836711</v>
      </c>
      <c r="AR16" s="26">
        <f>('Real QGDP VA'!AR15/'Real QGDP VA'!AQ15-1)*100</f>
        <v>-0.56724779310852735</v>
      </c>
      <c r="AS16" s="28" t="s">
        <v>39</v>
      </c>
    </row>
    <row r="17" spans="1:45" s="40" customFormat="1" ht="12.75">
      <c r="A17" s="153" t="s">
        <v>40</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2.8728438594732841</v>
      </c>
      <c r="AM17" s="29">
        <f>('Real QGDP VA'!AM16/'Real QGDP VA'!AL16-1)*100</f>
        <v>5.9950872809450884</v>
      </c>
      <c r="AN17" s="29">
        <f>('Real QGDP VA'!AN16/'Real QGDP VA'!AM16-1)*100</f>
        <v>-4.74554665037763E-2</v>
      </c>
      <c r="AO17" s="29">
        <f>('Real QGDP VA'!AO16/'Real QGDP VA'!AN16-1)*100</f>
        <v>3.9746471055966959</v>
      </c>
      <c r="AP17" s="29">
        <f>('Real QGDP VA'!AP16/'Real QGDP VA'!AO16-1)*100</f>
        <v>-8.1936424078367658</v>
      </c>
      <c r="AQ17" s="29">
        <f>('Real QGDP VA'!AQ16/'Real QGDP VA'!AP16-1)*100</f>
        <v>10.590212170803337</v>
      </c>
      <c r="AR17" s="29">
        <f>('Real QGDP VA'!AR16/'Real QGDP VA'!AQ16-1)*100</f>
        <v>0.52423190808099651</v>
      </c>
      <c r="AS17" s="15" t="s">
        <v>41</v>
      </c>
    </row>
    <row r="18" spans="1:45" s="40" customFormat="1" ht="25.5">
      <c r="A18" s="155" t="s">
        <v>42</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5.5865565370941894</v>
      </c>
      <c r="AM18" s="26">
        <f>('Real QGDP VA'!AM17/'Real QGDP VA'!AL17-1)*100</f>
        <v>1.0049377355286548</v>
      </c>
      <c r="AN18" s="26">
        <f>('Real QGDP VA'!AN17/'Real QGDP VA'!AM17-1)*100</f>
        <v>-1.7855720418466392</v>
      </c>
      <c r="AO18" s="26">
        <f>('Real QGDP VA'!AO17/'Real QGDP VA'!AN17-1)*100</f>
        <v>1.200572769583319</v>
      </c>
      <c r="AP18" s="26">
        <f>('Real QGDP VA'!AP17/'Real QGDP VA'!AO17-1)*100</f>
        <v>2.3716851167078445</v>
      </c>
      <c r="AQ18" s="26">
        <f>('Real QGDP VA'!AQ17/'Real QGDP VA'!AP17-1)*100</f>
        <v>3.6936338305399552</v>
      </c>
      <c r="AR18" s="26">
        <f>('Real QGDP VA'!AR17/'Real QGDP VA'!AQ17-1)*100</f>
        <v>-5.5093528820837623E-2</v>
      </c>
      <c r="AS18" s="28" t="s">
        <v>43</v>
      </c>
    </row>
    <row r="19" spans="1:45" s="18" customFormat="1" ht="25.5">
      <c r="A19" s="153" t="s">
        <v>44</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-0.97550837937592227</v>
      </c>
      <c r="AM19" s="29">
        <f>('Real QGDP VA'!AM18/'Real QGDP VA'!AL18-1)*100</f>
        <v>-1.4262294573324175</v>
      </c>
      <c r="AN19" s="29">
        <f>('Real QGDP VA'!AN18/'Real QGDP VA'!AM18-1)*100</f>
        <v>-0.34068827293368686</v>
      </c>
      <c r="AO19" s="29">
        <f>('Real QGDP VA'!AO18/'Real QGDP VA'!AN18-1)*100</f>
        <v>3.6480906433879356</v>
      </c>
      <c r="AP19" s="29">
        <f>('Real QGDP VA'!AP18/'Real QGDP VA'!AO18-1)*100</f>
        <v>-0.80704800941179267</v>
      </c>
      <c r="AQ19" s="29">
        <f>('Real QGDP VA'!AQ18/'Real QGDP VA'!AP18-1)*100</f>
        <v>3.4405264479997477E-2</v>
      </c>
      <c r="AR19" s="29">
        <f>('Real QGDP VA'!AR18/'Real QGDP VA'!AQ18-1)*100</f>
        <v>1.2750722662252079</v>
      </c>
      <c r="AS19" s="15" t="s">
        <v>45</v>
      </c>
    </row>
    <row r="20" spans="1:45" s="18" customFormat="1" ht="12.75">
      <c r="A20" s="155" t="s">
        <v>46</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7.1622587047760256</v>
      </c>
      <c r="AM20" s="26">
        <f>('Real QGDP VA'!AM19/'Real QGDP VA'!AL19-1)*100</f>
        <v>-0.8027873495447202</v>
      </c>
      <c r="AN20" s="26">
        <f>('Real QGDP VA'!AN19/'Real QGDP VA'!AM19-1)*100</f>
        <v>5.0966184959492011</v>
      </c>
      <c r="AO20" s="26">
        <f>('Real QGDP VA'!AO19/'Real QGDP VA'!AN19-1)*100</f>
        <v>-6.0519843353678322</v>
      </c>
      <c r="AP20" s="26">
        <f>('Real QGDP VA'!AP19/'Real QGDP VA'!AO19-1)*100</f>
        <v>3.1065305217997663</v>
      </c>
      <c r="AQ20" s="26">
        <f>('Real QGDP VA'!AQ19/'Real QGDP VA'!AP19-1)*100</f>
        <v>-0.80972263259008193</v>
      </c>
      <c r="AR20" s="26">
        <f>('Real QGDP VA'!AR19/'Real QGDP VA'!AQ19-1)*100</f>
        <v>10.44613215040231</v>
      </c>
      <c r="AS20" s="28" t="s">
        <v>47</v>
      </c>
    </row>
    <row r="21" spans="1:45" s="18" customFormat="1" ht="12.75">
      <c r="A21" s="153"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-2.7188132505153617</v>
      </c>
      <c r="AM21" s="29">
        <f>('Real QGDP VA'!AM20/'Real QGDP VA'!AL20-1)*100</f>
        <v>4.2926091567629499</v>
      </c>
      <c r="AN21" s="29">
        <f>('Real QGDP VA'!AN20/'Real QGDP VA'!AM20-1)*100</f>
        <v>4.3918465284875197</v>
      </c>
      <c r="AO21" s="29">
        <f>('Real QGDP VA'!AO20/'Real QGDP VA'!AN20-1)*100</f>
        <v>-3.3193855516192583</v>
      </c>
      <c r="AP21" s="29">
        <f>('Real QGDP VA'!AP20/'Real QGDP VA'!AO20-1)*100</f>
        <v>-1.3384769984555511</v>
      </c>
      <c r="AQ21" s="29">
        <f>('Real QGDP VA'!AQ20/'Real QGDP VA'!AP20-1)*100</f>
        <v>7.2243572374675491</v>
      </c>
      <c r="AR21" s="29">
        <f>('Real QGDP VA'!AR20/'Real QGDP VA'!AQ20-1)*100</f>
        <v>0.11205926869721772</v>
      </c>
      <c r="AS21" s="15" t="s">
        <v>20</v>
      </c>
    </row>
    <row r="22" spans="1:45" s="18" customFormat="1" ht="12.75">
      <c r="A22" s="155" t="s">
        <v>48</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22.870584599970336</v>
      </c>
      <c r="AM22" s="26">
        <f>('Real QGDP VA'!AM21/'Real QGDP VA'!AL21-1)*100</f>
        <v>0.3257805922617818</v>
      </c>
      <c r="AN22" s="26">
        <f>('Real QGDP VA'!AN21/'Real QGDP VA'!AM21-1)*100</f>
        <v>0.52539404553413327</v>
      </c>
      <c r="AO22" s="26">
        <f>('Real QGDP VA'!AO21/'Real QGDP VA'!AN21-1)*100</f>
        <v>0.35750580720093073</v>
      </c>
      <c r="AP22" s="26">
        <f>('Real QGDP VA'!AP21/'Real QGDP VA'!AO21-1)*100</f>
        <v>0.55523477991168413</v>
      </c>
      <c r="AQ22" s="26">
        <f>('Real QGDP VA'!AQ21/'Real QGDP VA'!AP21-1)*100</f>
        <v>-0.59394266674976937</v>
      </c>
      <c r="AR22" s="26">
        <f>('Real QGDP VA'!AR21/'Real QGDP VA'!AQ21-1)*100</f>
        <v>4.6354421970819182</v>
      </c>
      <c r="AS22" s="28" t="s">
        <v>49</v>
      </c>
    </row>
    <row r="23" spans="1:45" s="18" customFormat="1" ht="12.75">
      <c r="A23" s="153" t="s">
        <v>50</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-1.0529517891265994</v>
      </c>
      <c r="AM23" s="29">
        <f>('Real QGDP VA'!AM22/'Real QGDP VA'!AL22-1)*100</f>
        <v>0.32995598245051383</v>
      </c>
      <c r="AN23" s="29">
        <f>('Real QGDP VA'!AN22/'Real QGDP VA'!AM22-1)*100</f>
        <v>0.52410145669601338</v>
      </c>
      <c r="AO23" s="29">
        <f>('Real QGDP VA'!AO22/'Real QGDP VA'!AN22-1)*100</f>
        <v>0.35875704333834246</v>
      </c>
      <c r="AP23" s="29">
        <f>('Real QGDP VA'!AP22/'Real QGDP VA'!AO22-1)*100</f>
        <v>0.55421526881438421</v>
      </c>
      <c r="AQ23" s="29">
        <f>('Real QGDP VA'!AQ22/'Real QGDP VA'!AP22-1)*100</f>
        <v>1.6949284702757694</v>
      </c>
      <c r="AR23" s="29">
        <f>('Real QGDP VA'!AR22/'Real QGDP VA'!AQ22-1)*100</f>
        <v>1.0353708975256337</v>
      </c>
      <c r="AS23" s="15" t="s">
        <v>51</v>
      </c>
    </row>
    <row r="24" spans="1:45" s="18" customFormat="1" ht="11.1"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-0.69159150602270403</v>
      </c>
      <c r="AM24" s="112">
        <f>('Real QGDP VA'!AM23/'Real QGDP VA'!AL23-1)*100</f>
        <v>3.0529124361611926</v>
      </c>
      <c r="AN24" s="112">
        <f>('Real QGDP VA'!AN23/'Real QGDP VA'!AM23-1)*100</f>
        <v>1.776079718650081</v>
      </c>
      <c r="AO24" s="112">
        <f>('Real QGDP VA'!AO23/'Real QGDP VA'!AN23-1)*100</f>
        <v>-0.64536918710234037</v>
      </c>
      <c r="AP24" s="112">
        <f>('Real QGDP VA'!AP23/'Real QGDP VA'!AO23-1)*100</f>
        <v>-0.96028220415972365</v>
      </c>
      <c r="AQ24" s="112">
        <f>('Real QGDP VA'!AQ23/'Real QGDP VA'!AP23-1)*100</f>
        <v>3.835280946004116</v>
      </c>
      <c r="AR24" s="112">
        <f>('Real QGDP VA'!AR23/'Real QGDP VA'!AQ23-1)*100</f>
        <v>2.2722764791323957</v>
      </c>
      <c r="AS24" s="108" t="s">
        <v>15</v>
      </c>
    </row>
    <row r="25" spans="1:45" s="18" customFormat="1" ht="12.75">
      <c r="A25" s="157"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5.2822639051457454</v>
      </c>
      <c r="AM25" s="113">
        <f>('Real QGDP VA'!AM24/'Real QGDP VA'!AL24-1)*100</f>
        <v>4.0755148290739784</v>
      </c>
      <c r="AN25" s="113">
        <f>('Real QGDP VA'!AN24/'Real QGDP VA'!AM24-1)*100</f>
        <v>-0.20023892519845932</v>
      </c>
      <c r="AO25" s="113">
        <f>('Real QGDP VA'!AO24/'Real QGDP VA'!AN24-1)*100</f>
        <v>0.44657464805595293</v>
      </c>
      <c r="AP25" s="113">
        <f>('Real QGDP VA'!AP24/'Real QGDP VA'!AO24-1)*100</f>
        <v>0.24585811117607825</v>
      </c>
      <c r="AQ25" s="113">
        <f>('Real QGDP VA'!AQ24/'Real QGDP VA'!AP24-1)*100</f>
        <v>5.9269880767673033</v>
      </c>
      <c r="AR25" s="113">
        <f>('Real QGDP VA'!AR24/'Real QGDP VA'!AQ24-1)*100</f>
        <v>-7.862867600558765E-2</v>
      </c>
      <c r="AS25" s="110" t="s">
        <v>17</v>
      </c>
    </row>
    <row r="26" spans="1:45" s="18" customFormat="1" ht="12.75">
      <c r="A26" s="153"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15" t="s">
        <v>53</v>
      </c>
    </row>
    <row r="27" spans="1:45"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3" t="s">
        <v>24</v>
      </c>
    </row>
    <row r="29" spans="1:45" customFormat="1" ht="15">
      <c r="A29" s="176" t="s">
        <v>148</v>
      </c>
      <c r="AS29" s="175" t="s">
        <v>150</v>
      </c>
    </row>
    <row r="45" spans="3:44">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row>
    <row r="46" spans="3:44">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row>
    <row r="47" spans="3:44">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row>
    <row r="48" spans="3:44">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row>
    <row r="49" spans="3:44">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row>
    <row r="50" spans="3:44">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row>
    <row r="51" spans="3:44">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row>
    <row r="52" spans="3:44">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row>
    <row r="53" spans="3:44">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row>
    <row r="54" spans="3:44">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row>
    <row r="55" spans="3:44">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row>
    <row r="56" spans="3:44">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row>
    <row r="57" spans="3:44">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row>
    <row r="58" spans="3:44">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row>
    <row r="59" spans="3:44">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row>
    <row r="60" spans="3:44">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row>
    <row r="61" spans="3:44">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row>
    <row r="62" spans="3:44">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80"/>
    </row>
    <row r="63" spans="3:44">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row>
  </sheetData>
  <hyperlinks>
    <hyperlink ref="A29" location="Index!A1" display="Back to main page" xr:uid="{06F99923-2E95-4D31-A61F-1D9A642F69BB}"/>
    <hyperlink ref="AS29" location="Index!A1" display="العودة الى الصفحة الرئيسية" xr:uid="{C7E83CA4-E1B4-49F0-B34B-5A1CD314DC71}"/>
  </hyperlinks>
  <pageMargins left="0.7" right="0.7" top="0.75" bottom="0.75" header="0.3" footer="0.3"/>
  <headerFooter>
    <oddFooter>&amp;L_x000D_&amp;1#&amp;"Calibri"&amp;11&amp;K000000 This document is classified as Open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L16"/>
  <sheetViews>
    <sheetView showGridLines="0" zoomScaleNormal="100" workbookViewId="0">
      <pane xSplit="1" topLeftCell="AF1" activePane="topRight" state="frozen"/>
      <selection activeCell="AH27" sqref="AH27"/>
      <selection pane="topRight" activeCell="AL5" sqref="AL5:AO5"/>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44" width="10.140625" style="81" customWidth="1"/>
    <col min="45" max="45" width="50.5703125" style="81" customWidth="1"/>
    <col min="46" max="16384" width="8.85546875" style="81"/>
  </cols>
  <sheetData>
    <row r="1" spans="1:116" ht="110.1" customHeight="1"/>
    <row r="2" spans="1:116"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7"/>
    </row>
    <row r="3" spans="1:116" s="56" customFormat="1" ht="71.25" customHeight="1">
      <c r="A3" s="173" t="s">
        <v>188</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2"/>
      <c r="AI3" s="172"/>
      <c r="AJ3" s="172"/>
      <c r="AK3" s="172"/>
      <c r="AL3" s="172"/>
      <c r="AM3" s="172"/>
      <c r="AN3" s="172"/>
      <c r="AO3" s="172"/>
      <c r="AP3" s="172"/>
      <c r="AQ3" s="172"/>
      <c r="AR3" s="172"/>
      <c r="AS3" s="190" t="s">
        <v>183</v>
      </c>
    </row>
    <row r="4" spans="1:116"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37" t="s">
        <v>55</v>
      </c>
    </row>
    <row r="5" spans="1:116" s="88" customFormat="1" ht="32.25" customHeight="1">
      <c r="A5" s="86" t="s">
        <v>75</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87" t="s">
        <v>74</v>
      </c>
    </row>
    <row r="6" spans="1:116" s="83" customFormat="1" ht="12.75">
      <c r="A6" s="128" t="s">
        <v>61</v>
      </c>
      <c r="B6" s="142">
        <f>'Real QGDP VA'!B23</f>
        <v>239927.11619410489</v>
      </c>
      <c r="C6" s="142">
        <f>'Real QGDP VA'!C23</f>
        <v>249834.67568953056</v>
      </c>
      <c r="D6" s="142">
        <f>'Real QGDP VA'!D23</f>
        <v>251490.64142098281</v>
      </c>
      <c r="E6" s="142">
        <f>'Real QGDP VA'!E23</f>
        <v>218893.21688327534</v>
      </c>
      <c r="F6" s="142">
        <f>'Real QGDP VA'!F23</f>
        <v>252616.65697860264</v>
      </c>
      <c r="G6" s="142">
        <f>'Real QGDP VA'!G23</f>
        <v>256565.55209561539</v>
      </c>
      <c r="H6" s="142">
        <f>'Real QGDP VA'!H23</f>
        <v>263293.91768904234</v>
      </c>
      <c r="I6" s="142">
        <f>'Real QGDP VA'!I23</f>
        <v>261518.70303228166</v>
      </c>
      <c r="J6" s="142">
        <f>'Real QGDP VA'!J23</f>
        <v>266735.7674633147</v>
      </c>
      <c r="K6" s="142">
        <f>'Real QGDP VA'!K23</f>
        <v>272274.55197075376</v>
      </c>
      <c r="L6" s="142">
        <f>'Real QGDP VA'!L23</f>
        <v>281528.30805180426</v>
      </c>
      <c r="M6" s="142">
        <f>'Real QGDP VA'!M23</f>
        <v>280416.40694570047</v>
      </c>
      <c r="N6" s="142">
        <f>'Real QGDP VA'!N23</f>
        <v>264869.88249107305</v>
      </c>
      <c r="O6" s="142">
        <f>'Real QGDP VA'!O23</f>
        <v>263515.23631648853</v>
      </c>
      <c r="P6" s="142">
        <f>'Real QGDP VA'!P23</f>
        <v>266095.03752705181</v>
      </c>
      <c r="Q6" s="142">
        <f>'Real QGDP VA'!Q23</f>
        <v>266904.5129113989</v>
      </c>
      <c r="R6" s="142">
        <f>'Real QGDP VA'!R23</f>
        <v>260294.76421219454</v>
      </c>
      <c r="S6" s="142">
        <f>'Real QGDP VA'!S23</f>
        <v>265277.36628478684</v>
      </c>
      <c r="T6" s="142">
        <f>'Real QGDP VA'!T23</f>
        <v>272376.04381197685</v>
      </c>
      <c r="U6" s="142">
        <f>'Real QGDP VA'!U23</f>
        <v>281231.11507665913</v>
      </c>
      <c r="V6" s="142">
        <f>'Real QGDP VA'!V23</f>
        <v>260254.26547040106</v>
      </c>
      <c r="W6" s="142">
        <f>'Real QGDP VA'!W23</f>
        <v>266019.59934801719</v>
      </c>
      <c r="X6" s="142">
        <f>'Real QGDP VA'!X23</f>
        <v>269598.33886546572</v>
      </c>
      <c r="Y6" s="142">
        <f>'Real QGDP VA'!Y23</f>
        <v>267056.37857337733</v>
      </c>
      <c r="Z6" s="142">
        <f>'Real QGDP VA'!Z23</f>
        <v>256180.59795997373</v>
      </c>
      <c r="AA6" s="142">
        <f>'Real QGDP VA'!AA23</f>
        <v>249440.29414905762</v>
      </c>
      <c r="AB6" s="142">
        <f>'Real QGDP VA'!AB23</f>
        <v>239123.55831971494</v>
      </c>
      <c r="AC6" s="142">
        <f>'Real QGDP VA'!AC23</f>
        <v>235876.52366973649</v>
      </c>
      <c r="AD6" s="142">
        <f>'Real QGDP VA'!AD23</f>
        <v>240484.97176586289</v>
      </c>
      <c r="AE6" s="142">
        <f>'Real QGDP VA'!AE23</f>
        <v>251369.76493204851</v>
      </c>
      <c r="AF6" s="142">
        <f>'Real QGDP VA'!AF23</f>
        <v>259562.05976910709</v>
      </c>
      <c r="AG6" s="142">
        <f>'Real QGDP VA'!AG23</f>
        <v>262781.45977284631</v>
      </c>
      <c r="AH6" s="142">
        <f>'Real QGDP VA'!AH23</f>
        <v>266510.6691972891</v>
      </c>
      <c r="AI6" s="142">
        <f>'Real QGDP VA'!AI23</f>
        <v>276462.9018852156</v>
      </c>
      <c r="AJ6" s="142">
        <f>'Real QGDP VA'!AJ23</f>
        <v>287638.45487646468</v>
      </c>
      <c r="AK6" s="142">
        <f>'Real QGDP VA'!AK23</f>
        <v>277328.48421356443</v>
      </c>
      <c r="AL6" s="142">
        <f>'Real QGDP VA'!AL23</f>
        <v>275410.50397296192</v>
      </c>
      <c r="AM6" s="142">
        <f>'Real QGDP VA'!AM23</f>
        <v>283818.54549924668</v>
      </c>
      <c r="AN6" s="142">
        <f>'Real QGDP VA'!AN23</f>
        <v>288859.38912362646</v>
      </c>
      <c r="AO6" s="142">
        <f>'Real QGDP VA'!AO23</f>
        <v>286995.17963217053</v>
      </c>
      <c r="AP6" s="142">
        <f>'Real QGDP VA'!AP23</f>
        <v>284239.21599536657</v>
      </c>
      <c r="AQ6" s="142">
        <f>'Real QGDP VA'!AQ23</f>
        <v>295140.58848750836</v>
      </c>
      <c r="AR6" s="142">
        <f>'Real QGDP VA'!AR23</f>
        <v>301846.99866008293</v>
      </c>
      <c r="AS6" s="129" t="s">
        <v>91</v>
      </c>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row>
    <row r="7" spans="1:116" s="83" customFormat="1" ht="25.5">
      <c r="A7" s="130" t="s">
        <v>179</v>
      </c>
      <c r="B7" s="143">
        <f>'Real QGDP VA'!B7</f>
        <v>126736.21112338411</v>
      </c>
      <c r="C7" s="143">
        <f>'Real QGDP VA'!C7</f>
        <v>130331.29985549656</v>
      </c>
      <c r="D7" s="143">
        <f>'Real QGDP VA'!D7</f>
        <v>131568.32426194951</v>
      </c>
      <c r="E7" s="143">
        <f>'Real QGDP VA'!E7</f>
        <v>96833.410865426034</v>
      </c>
      <c r="F7" s="143">
        <f>'Real QGDP VA'!F7</f>
        <v>128112.01536270615</v>
      </c>
      <c r="G7" s="143">
        <f>'Real QGDP VA'!G7</f>
        <v>131190.97981820884</v>
      </c>
      <c r="H7" s="143">
        <f>'Real QGDP VA'!H7</f>
        <v>135277.83021431239</v>
      </c>
      <c r="I7" s="143">
        <f>'Real QGDP VA'!I7</f>
        <v>133619.52417760642</v>
      </c>
      <c r="J7" s="143">
        <f>'Real QGDP VA'!J7</f>
        <v>131473.94995207727</v>
      </c>
      <c r="K7" s="143">
        <f>'Real QGDP VA'!K7</f>
        <v>135072.5555997646</v>
      </c>
      <c r="L7" s="143">
        <f>'Real QGDP VA'!L7</f>
        <v>142580.19019872646</v>
      </c>
      <c r="M7" s="143">
        <f>'Real QGDP VA'!M7</f>
        <v>141305.6380133901</v>
      </c>
      <c r="N7" s="143">
        <f>'Real QGDP VA'!N7</f>
        <v>126994.84920927913</v>
      </c>
      <c r="O7" s="143">
        <f>'Real QGDP VA'!O7</f>
        <v>126961.89718521919</v>
      </c>
      <c r="P7" s="143">
        <f>'Real QGDP VA'!P7</f>
        <v>129691.08915372982</v>
      </c>
      <c r="Q7" s="143">
        <f>'Real QGDP VA'!Q7</f>
        <v>129100.49578273811</v>
      </c>
      <c r="R7" s="143">
        <f>'Real QGDP VA'!R7</f>
        <v>125874.28773411833</v>
      </c>
      <c r="S7" s="143">
        <f>'Real QGDP VA'!S7</f>
        <v>130456.56532724992</v>
      </c>
      <c r="T7" s="143">
        <f>'Real QGDP VA'!T7</f>
        <v>137069.93074517502</v>
      </c>
      <c r="U7" s="143">
        <f>'Real QGDP VA'!U7</f>
        <v>147927.9055667911</v>
      </c>
      <c r="V7" s="143">
        <f>'Real QGDP VA'!V7</f>
        <v>126625.82209901333</v>
      </c>
      <c r="W7" s="143">
        <f>'Real QGDP VA'!W7</f>
        <v>130441.15952820811</v>
      </c>
      <c r="X7" s="143">
        <f>'Real QGDP VA'!X7</f>
        <v>135124.11172853468</v>
      </c>
      <c r="Y7" s="143">
        <f>'Real QGDP VA'!Y7</f>
        <v>131647.5750574343</v>
      </c>
      <c r="Z7" s="143">
        <f>'Real QGDP VA'!Z7</f>
        <v>133864.32162184751</v>
      </c>
      <c r="AA7" s="143">
        <f>'Real QGDP VA'!AA7</f>
        <v>130264.63220265177</v>
      </c>
      <c r="AB7" s="143">
        <f>'Real QGDP VA'!AB7</f>
        <v>121218.0853326811</v>
      </c>
      <c r="AC7" s="143">
        <f>'Real QGDP VA'!AC7</f>
        <v>118064.91823035963</v>
      </c>
      <c r="AD7" s="143">
        <f>'Real QGDP VA'!AD7</f>
        <v>119607.66148915417</v>
      </c>
      <c r="AE7" s="143">
        <f>'Real QGDP VA'!AE7</f>
        <v>124178.50134747408</v>
      </c>
      <c r="AF7" s="143">
        <f>'Real QGDP VA'!AF7</f>
        <v>129319.85580035485</v>
      </c>
      <c r="AG7" s="143">
        <f>'Real QGDP VA'!AG7</f>
        <v>129560.50131741189</v>
      </c>
      <c r="AH7" s="143">
        <f>'Real QGDP VA'!AH7</f>
        <v>127276.93747936514</v>
      </c>
      <c r="AI7" s="143">
        <f>'Real QGDP VA'!AI7</f>
        <v>139003.34329818666</v>
      </c>
      <c r="AJ7" s="143">
        <f>'Real QGDP VA'!AJ7</f>
        <v>145297.7691322898</v>
      </c>
      <c r="AK7" s="143">
        <f>'Real QGDP VA'!AK7</f>
        <v>137563.30297908414</v>
      </c>
      <c r="AL7" s="143">
        <f>'Real QGDP VA'!AL7</f>
        <v>128262.55701817115</v>
      </c>
      <c r="AM7" s="143">
        <f>'Real QGDP VA'!AM7</f>
        <v>130673.56214563551</v>
      </c>
      <c r="AN7" s="143">
        <f>'Real QGDP VA'!AN7</f>
        <v>136021.06163867793</v>
      </c>
      <c r="AO7" s="143">
        <f>'Real QGDP VA'!AO7</f>
        <v>133474.31492416147</v>
      </c>
      <c r="AP7" s="143">
        <f>'Real QGDP VA'!AP7</f>
        <v>130340.90778912521</v>
      </c>
      <c r="AQ7" s="143">
        <f>'Real QGDP VA'!AQ7</f>
        <v>132120.7459035365</v>
      </c>
      <c r="AR7" s="143">
        <f>'Real QGDP VA'!AR7</f>
        <v>138955.33641996124</v>
      </c>
      <c r="AS7" s="131" t="s">
        <v>181</v>
      </c>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row>
    <row r="8" spans="1:116" s="83" customFormat="1" ht="38.25">
      <c r="A8" s="132" t="s">
        <v>180</v>
      </c>
      <c r="B8" s="144">
        <f>(B7/B6)*100</f>
        <v>52.822795994785551</v>
      </c>
      <c r="C8" s="144">
        <f t="shared" ref="C8:AI8" si="0">(C7/C6)*100</f>
        <v>52.167017847217977</v>
      </c>
      <c r="D8" s="144">
        <f t="shared" si="0"/>
        <v>52.315395721509447</v>
      </c>
      <c r="E8" s="144">
        <f t="shared" si="0"/>
        <v>44.237739407458385</v>
      </c>
      <c r="F8" s="144">
        <f t="shared" si="0"/>
        <v>50.71400156069582</v>
      </c>
      <c r="G8" s="144">
        <f t="shared" si="0"/>
        <v>51.13351295473889</v>
      </c>
      <c r="H8" s="144">
        <f t="shared" si="0"/>
        <v>51.379018323575323</v>
      </c>
      <c r="I8" s="144">
        <f t="shared" si="0"/>
        <v>51.093678053730841</v>
      </c>
      <c r="J8" s="144">
        <f t="shared" si="0"/>
        <v>49.289958824198351</v>
      </c>
      <c r="K8" s="144">
        <f t="shared" si="0"/>
        <v>49.608953397258134</v>
      </c>
      <c r="L8" s="144">
        <f t="shared" si="0"/>
        <v>50.645063434434512</v>
      </c>
      <c r="M8" s="144">
        <f t="shared" si="0"/>
        <v>50.391358891048185</v>
      </c>
      <c r="N8" s="144">
        <f t="shared" si="0"/>
        <v>47.946126609377437</v>
      </c>
      <c r="O8" s="144">
        <f t="shared" si="0"/>
        <v>48.180097272529132</v>
      </c>
      <c r="P8" s="144">
        <f t="shared" si="0"/>
        <v>48.738635022663715</v>
      </c>
      <c r="Q8" s="144">
        <f t="shared" si="0"/>
        <v>48.369543989536837</v>
      </c>
      <c r="R8" s="144">
        <f t="shared" si="0"/>
        <v>48.358363302115649</v>
      </c>
      <c r="S8" s="144">
        <f t="shared" si="0"/>
        <v>49.17742028062775</v>
      </c>
      <c r="T8" s="144">
        <f t="shared" si="0"/>
        <v>50.323783555574138</v>
      </c>
      <c r="U8" s="144">
        <f t="shared" si="0"/>
        <v>52.600120554394671</v>
      </c>
      <c r="V8" s="144">
        <f t="shared" si="0"/>
        <v>48.654657732560622</v>
      </c>
      <c r="W8" s="144">
        <f t="shared" si="0"/>
        <v>49.034416955707059</v>
      </c>
      <c r="X8" s="144">
        <f t="shared" si="0"/>
        <v>50.120528300422492</v>
      </c>
      <c r="Y8" s="144">
        <f t="shared" si="0"/>
        <v>49.295798797504609</v>
      </c>
      <c r="Z8" s="144">
        <f t="shared" si="0"/>
        <v>52.253887565194454</v>
      </c>
      <c r="AA8" s="144">
        <f t="shared" si="0"/>
        <v>52.222770441735342</v>
      </c>
      <c r="AB8" s="144">
        <f t="shared" si="0"/>
        <v>50.692657044944568</v>
      </c>
      <c r="AC8" s="144">
        <f t="shared" si="0"/>
        <v>50.053696058226095</v>
      </c>
      <c r="AD8" s="144">
        <f t="shared" si="0"/>
        <v>49.73602325787104</v>
      </c>
      <c r="AE8" s="144">
        <f t="shared" si="0"/>
        <v>49.400730983315604</v>
      </c>
      <c r="AF8" s="144">
        <f t="shared" si="0"/>
        <v>49.822326080857529</v>
      </c>
      <c r="AG8" s="144">
        <f t="shared" si="0"/>
        <v>49.303516857470328</v>
      </c>
      <c r="AH8" s="144">
        <f t="shared" si="0"/>
        <v>47.756788823019384</v>
      </c>
      <c r="AI8" s="144">
        <f t="shared" si="0"/>
        <v>50.279202869649161</v>
      </c>
      <c r="AJ8" s="144">
        <f t="shared" ref="AJ8:AO8" si="1">(AJ7/AJ6)*100</f>
        <v>50.514027825205943</v>
      </c>
      <c r="AK8" s="144">
        <f t="shared" si="1"/>
        <v>49.603019815717786</v>
      </c>
      <c r="AL8" s="144">
        <f t="shared" si="1"/>
        <v>46.571410737029538</v>
      </c>
      <c r="AM8" s="144">
        <f t="shared" si="1"/>
        <v>46.041234520378566</v>
      </c>
      <c r="AN8" s="144">
        <f t="shared" si="1"/>
        <v>47.089022119500306</v>
      </c>
      <c r="AO8" s="144">
        <f t="shared" si="1"/>
        <v>46.507511065248487</v>
      </c>
      <c r="AP8" s="144">
        <f t="shared" ref="AP8:AQ8" si="2">(AP7/AP6)*100</f>
        <v>45.856060829850414</v>
      </c>
      <c r="AQ8" s="144">
        <f t="shared" si="2"/>
        <v>44.765359647959244</v>
      </c>
      <c r="AR8" s="144">
        <f t="shared" ref="AR8" si="3">(AR7/AR6)*100</f>
        <v>46.035023384957405</v>
      </c>
      <c r="AS8" s="133" t="s">
        <v>182</v>
      </c>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row>
    <row r="9" spans="1:116" s="83" customFormat="1" ht="12.75">
      <c r="A9" s="130" t="s">
        <v>89</v>
      </c>
      <c r="B9" s="143">
        <f>'Real QGDP VA'!B24</f>
        <v>113190.90507072078</v>
      </c>
      <c r="C9" s="143">
        <f>'Real QGDP VA'!C24</f>
        <v>119503.375834034</v>
      </c>
      <c r="D9" s="143">
        <f>'Real QGDP VA'!D24</f>
        <v>119922.31715903329</v>
      </c>
      <c r="E9" s="143">
        <f>'Real QGDP VA'!E24</f>
        <v>122059.8060178493</v>
      </c>
      <c r="F9" s="143">
        <f>'Real QGDP VA'!F24</f>
        <v>124504.64161589649</v>
      </c>
      <c r="G9" s="143">
        <f>'Real QGDP VA'!G24</f>
        <v>125374.57227740655</v>
      </c>
      <c r="H9" s="143">
        <f>'Real QGDP VA'!H24</f>
        <v>128016.08747472995</v>
      </c>
      <c r="I9" s="143">
        <f>'Real QGDP VA'!I24</f>
        <v>127899.17885467524</v>
      </c>
      <c r="J9" s="143">
        <f>'Real QGDP VA'!J24</f>
        <v>135261.81751123743</v>
      </c>
      <c r="K9" s="143">
        <f>'Real QGDP VA'!K24</f>
        <v>137201.99637098916</v>
      </c>
      <c r="L9" s="143">
        <f>'Real QGDP VA'!L24</f>
        <v>138948.1178530778</v>
      </c>
      <c r="M9" s="143">
        <f>'Real QGDP VA'!M24</f>
        <v>139110.76893231037</v>
      </c>
      <c r="N9" s="143">
        <f>'Real QGDP VA'!N24</f>
        <v>137875.03328179393</v>
      </c>
      <c r="O9" s="143">
        <f>'Real QGDP VA'!O24</f>
        <v>136553.33913126934</v>
      </c>
      <c r="P9" s="143">
        <f>'Real QGDP VA'!P24</f>
        <v>136403.948373322</v>
      </c>
      <c r="Q9" s="143">
        <f>'Real QGDP VA'!Q24</f>
        <v>137804.01712866078</v>
      </c>
      <c r="R9" s="143">
        <f>'Real QGDP VA'!R24</f>
        <v>134420.47647807619</v>
      </c>
      <c r="S9" s="143">
        <f>'Real QGDP VA'!S24</f>
        <v>134820.80095753691</v>
      </c>
      <c r="T9" s="143">
        <f>'Real QGDP VA'!T24</f>
        <v>135306.11306680183</v>
      </c>
      <c r="U9" s="143">
        <f>'Real QGDP VA'!U24</f>
        <v>133303.20950986803</v>
      </c>
      <c r="V9" s="143">
        <f>'Real QGDP VA'!V24</f>
        <v>133628.44337138772</v>
      </c>
      <c r="W9" s="143">
        <f>'Real QGDP VA'!W24</f>
        <v>135578.43981980908</v>
      </c>
      <c r="X9" s="143">
        <f>'Real QGDP VA'!X24</f>
        <v>134474.22713693103</v>
      </c>
      <c r="Y9" s="143">
        <f>'Real QGDP VA'!Y24</f>
        <v>135408.80351594303</v>
      </c>
      <c r="Z9" s="143">
        <f>'Real QGDP VA'!Z24</f>
        <v>122316.27633812622</v>
      </c>
      <c r="AA9" s="143">
        <f>'Real QGDP VA'!AA24</f>
        <v>119175.66194640585</v>
      </c>
      <c r="AB9" s="143">
        <f>'Real QGDP VA'!AB24</f>
        <v>117905.47298703383</v>
      </c>
      <c r="AC9" s="143">
        <f>'Real QGDP VA'!AC24</f>
        <v>117811.60543937686</v>
      </c>
      <c r="AD9" s="143">
        <f>'Real QGDP VA'!AD24</f>
        <v>120877.31027670873</v>
      </c>
      <c r="AE9" s="143">
        <f>'Real QGDP VA'!AE24</f>
        <v>127191.26358457442</v>
      </c>
      <c r="AF9" s="143">
        <f>'Real QGDP VA'!AF24</f>
        <v>130242.20396875223</v>
      </c>
      <c r="AG9" s="143">
        <f>'Real QGDP VA'!AG24</f>
        <v>133220.95845543442</v>
      </c>
      <c r="AH9" s="143">
        <f>'Real QGDP VA'!AH24</f>
        <v>139233.73171792395</v>
      </c>
      <c r="AI9" s="143">
        <f>'Real QGDP VA'!AI24</f>
        <v>137459.55858702894</v>
      </c>
      <c r="AJ9" s="143">
        <f>'Real QGDP VA'!AJ24</f>
        <v>142340.68574417487</v>
      </c>
      <c r="AK9" s="143">
        <f>'Real QGDP VA'!AK24</f>
        <v>139765.18123448029</v>
      </c>
      <c r="AL9" s="143">
        <f>'Real QGDP VA'!AL24</f>
        <v>147147.94695479076</v>
      </c>
      <c r="AM9" s="143">
        <f>'Real QGDP VA'!AM24</f>
        <v>153144.98335361117</v>
      </c>
      <c r="AN9" s="143">
        <f>'Real QGDP VA'!AN24</f>
        <v>152838.32748494853</v>
      </c>
      <c r="AO9" s="143">
        <f>'Real QGDP VA'!AO24</f>
        <v>153520.86470800906</v>
      </c>
      <c r="AP9" s="143">
        <f>'Real QGDP VA'!AP24</f>
        <v>153898.30820624135</v>
      </c>
      <c r="AQ9" s="143">
        <f>'Real QGDP VA'!AQ24</f>
        <v>163019.84258397185</v>
      </c>
      <c r="AR9" s="143">
        <f>'Real QGDP VA'!AR24</f>
        <v>162891.66224012169</v>
      </c>
      <c r="AS9" s="131" t="s">
        <v>92</v>
      </c>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row>
    <row r="10" spans="1:116" s="83" customFormat="1" ht="25.5">
      <c r="A10" s="134" t="s">
        <v>57</v>
      </c>
      <c r="B10" s="145">
        <f>(B9/B6)*100</f>
        <v>47.177204005214449</v>
      </c>
      <c r="C10" s="145">
        <f t="shared" ref="C10:AJ10" si="4">(C9/C6)*100</f>
        <v>47.832982152782023</v>
      </c>
      <c r="D10" s="145">
        <f t="shared" si="4"/>
        <v>47.684604278490553</v>
      </c>
      <c r="E10" s="145">
        <f t="shared" si="4"/>
        <v>55.762260592541622</v>
      </c>
      <c r="F10" s="145">
        <f t="shared" si="4"/>
        <v>49.28599843930418</v>
      </c>
      <c r="G10" s="145">
        <f t="shared" si="4"/>
        <v>48.866487045261117</v>
      </c>
      <c r="H10" s="145">
        <f t="shared" si="4"/>
        <v>48.620981676424677</v>
      </c>
      <c r="I10" s="145">
        <f t="shared" si="4"/>
        <v>48.906321946269159</v>
      </c>
      <c r="J10" s="145">
        <f t="shared" si="4"/>
        <v>50.710041175801656</v>
      </c>
      <c r="K10" s="145">
        <f t="shared" si="4"/>
        <v>50.391046602741874</v>
      </c>
      <c r="L10" s="145">
        <f t="shared" si="4"/>
        <v>49.354936565565495</v>
      </c>
      <c r="M10" s="145">
        <f t="shared" si="4"/>
        <v>49.608641108951815</v>
      </c>
      <c r="N10" s="145">
        <f t="shared" si="4"/>
        <v>52.053873390622563</v>
      </c>
      <c r="O10" s="145">
        <f t="shared" si="4"/>
        <v>51.819902727470868</v>
      </c>
      <c r="P10" s="145">
        <f t="shared" si="4"/>
        <v>51.261364977336285</v>
      </c>
      <c r="Q10" s="145">
        <f t="shared" si="4"/>
        <v>51.630456010463163</v>
      </c>
      <c r="R10" s="145">
        <f t="shared" si="4"/>
        <v>51.641636697884351</v>
      </c>
      <c r="S10" s="145">
        <f t="shared" si="4"/>
        <v>50.82257971937225</v>
      </c>
      <c r="T10" s="145">
        <f t="shared" si="4"/>
        <v>49.676216444425862</v>
      </c>
      <c r="U10" s="145">
        <f t="shared" si="4"/>
        <v>47.399879445605329</v>
      </c>
      <c r="V10" s="145">
        <f t="shared" si="4"/>
        <v>51.345342267439378</v>
      </c>
      <c r="W10" s="145">
        <f t="shared" si="4"/>
        <v>50.965583044292949</v>
      </c>
      <c r="X10" s="145">
        <f t="shared" si="4"/>
        <v>49.879471699577508</v>
      </c>
      <c r="Y10" s="145">
        <f t="shared" si="4"/>
        <v>50.704201202495391</v>
      </c>
      <c r="Z10" s="145">
        <f t="shared" si="4"/>
        <v>47.746112434805546</v>
      </c>
      <c r="AA10" s="145">
        <f t="shared" si="4"/>
        <v>47.777229558264651</v>
      </c>
      <c r="AB10" s="145">
        <f t="shared" si="4"/>
        <v>49.307342955055432</v>
      </c>
      <c r="AC10" s="145">
        <f t="shared" si="4"/>
        <v>49.946303941773905</v>
      </c>
      <c r="AD10" s="145">
        <f t="shared" si="4"/>
        <v>50.26397674212896</v>
      </c>
      <c r="AE10" s="145">
        <f t="shared" si="4"/>
        <v>50.599269016684403</v>
      </c>
      <c r="AF10" s="145">
        <f t="shared" si="4"/>
        <v>50.177673919142471</v>
      </c>
      <c r="AG10" s="145">
        <f t="shared" si="4"/>
        <v>50.696483142529672</v>
      </c>
      <c r="AH10" s="145">
        <f t="shared" si="4"/>
        <v>52.243211176980608</v>
      </c>
      <c r="AI10" s="145">
        <f t="shared" si="4"/>
        <v>49.720797130350839</v>
      </c>
      <c r="AJ10" s="145">
        <f t="shared" si="4"/>
        <v>49.485972174794057</v>
      </c>
      <c r="AK10" s="145">
        <f t="shared" ref="AK10:AL10" si="5">(AK9/AK6)*100</f>
        <v>50.396980184282214</v>
      </c>
      <c r="AL10" s="145">
        <f t="shared" si="5"/>
        <v>53.428589262970462</v>
      </c>
      <c r="AM10" s="145">
        <f t="shared" ref="AM10:AN10" si="6">(AM9/AM6)*100</f>
        <v>53.958765479621427</v>
      </c>
      <c r="AN10" s="145">
        <f t="shared" si="6"/>
        <v>52.910977880499686</v>
      </c>
      <c r="AO10" s="145">
        <f t="shared" ref="AO10:AP10" si="7">(AO9/AO6)*100</f>
        <v>53.492488934751513</v>
      </c>
      <c r="AP10" s="145">
        <f t="shared" si="7"/>
        <v>54.143939170149579</v>
      </c>
      <c r="AQ10" s="145">
        <f t="shared" ref="AQ10:AR10" si="8">(AQ9/AQ6)*100</f>
        <v>55.234640352040763</v>
      </c>
      <c r="AR10" s="145">
        <f t="shared" si="8"/>
        <v>53.964976615042595</v>
      </c>
      <c r="AS10" s="135" t="s">
        <v>56</v>
      </c>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row>
    <row r="11" spans="1:116" s="83" customFormat="1" ht="12.75">
      <c r="A11" s="84" t="s">
        <v>52</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85" t="s">
        <v>53</v>
      </c>
    </row>
    <row r="12" spans="1:116" s="83" customFormat="1" ht="12.75">
      <c r="A12" s="99" t="s">
        <v>23</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01" t="s">
        <v>24</v>
      </c>
    </row>
    <row r="13" spans="1:116">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row>
    <row r="14" spans="1:116" customFormat="1" ht="15">
      <c r="A14" s="176" t="s">
        <v>148</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75" t="s">
        <v>150</v>
      </c>
    </row>
    <row r="16" spans="1:116">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row>
  </sheetData>
  <hyperlinks>
    <hyperlink ref="A14" location="Index!A1" display="Back to main page" xr:uid="{FF42EDD5-757A-42A1-9C97-50DCF9136B19}"/>
    <hyperlink ref="AS14" location="Index!A1" display="العودة الى الصفحة الرئيسية" xr:uid="{2B8E2F42-15E4-4D9F-B9FE-4C891987F289}"/>
  </hyperlinks>
  <pageMargins left="0.7" right="0.7" top="0.75" bottom="0.75" header="0.3" footer="0.3"/>
  <headerFooter>
    <oddFooter>&amp;L_x000D_&amp;1#&amp;"Calibri"&amp;11&amp;K000000 This document is classified as Open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I13"/>
  <sheetViews>
    <sheetView showGridLines="0" workbookViewId="0">
      <pane xSplit="1" topLeftCell="AE1" activePane="topRight" state="frozen"/>
      <selection activeCell="AH27" sqref="AH27"/>
      <selection pane="topRight" activeCell="AQ25" sqref="AQ25"/>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44" width="10.140625" style="45" customWidth="1"/>
    <col min="45" max="45" width="50.5703125" style="45" customWidth="1"/>
    <col min="46" max="16384" width="8.85546875" style="45"/>
  </cols>
  <sheetData>
    <row r="1" spans="1:113" ht="110.1" customHeight="1"/>
    <row r="2" spans="1:113"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2"/>
    </row>
    <row r="3" spans="1:113" s="56" customFormat="1" ht="63.75" customHeight="1">
      <c r="A3" s="174" t="s">
        <v>187</v>
      </c>
      <c r="B3" s="69"/>
      <c r="D3" s="69"/>
      <c r="E3" s="69"/>
      <c r="G3" s="69"/>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c r="AR3" s="170"/>
      <c r="AS3" s="170" t="s">
        <v>184</v>
      </c>
    </row>
    <row r="4" spans="1:113"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44" t="s">
        <v>22</v>
      </c>
    </row>
    <row r="5" spans="1:113"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60"/>
      <c r="AS5" s="53" t="s">
        <v>18</v>
      </c>
    </row>
    <row r="6" spans="1:113">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195</v>
      </c>
      <c r="AM6" s="35" t="s">
        <v>196</v>
      </c>
      <c r="AN6" s="35" t="s">
        <v>197</v>
      </c>
      <c r="AO6" s="35" t="s">
        <v>198</v>
      </c>
      <c r="AP6" s="35" t="s">
        <v>171</v>
      </c>
      <c r="AQ6" s="35" t="s">
        <v>172</v>
      </c>
      <c r="AR6" s="35" t="s">
        <v>175</v>
      </c>
      <c r="AS6" s="47" t="s">
        <v>74</v>
      </c>
    </row>
    <row r="7" spans="1:113" ht="25.5">
      <c r="A7" s="116" t="s">
        <v>179</v>
      </c>
      <c r="B7" s="26" t="s">
        <v>19</v>
      </c>
      <c r="C7" s="26" t="s">
        <v>19</v>
      </c>
      <c r="D7" s="26" t="s">
        <v>19</v>
      </c>
      <c r="E7" s="26" t="s">
        <v>19</v>
      </c>
      <c r="F7" s="26">
        <f>('Real QGDP Mining, non-oil VA'!F7/'Real QGDP Mining, non-oil VA'!B7-1)*100</f>
        <v>1.0855652280646222</v>
      </c>
      <c r="G7" s="26">
        <f>('Real QGDP Mining, non-oil VA'!G7/'Real QGDP Mining, non-oil VA'!C7-1)*100</f>
        <v>0.65961128575058314</v>
      </c>
      <c r="H7" s="26">
        <f>('Real QGDP Mining, non-oil VA'!H7/'Real QGDP Mining, non-oil VA'!D7-1)*100</f>
        <v>2.8194521539830042</v>
      </c>
      <c r="I7" s="26">
        <f>('Real QGDP Mining, non-oil VA'!I7/'Real QGDP Mining, non-oil VA'!E7-1)*100</f>
        <v>37.989071110284222</v>
      </c>
      <c r="J7" s="26">
        <f>('Real QGDP Mining, non-oil VA'!J7/'Real QGDP Mining, non-oil VA'!F7-1)*100</f>
        <v>2.6242148949518374</v>
      </c>
      <c r="K7" s="26">
        <f>('Real QGDP Mining, non-oil VA'!K7/'Real QGDP Mining, non-oil VA'!G7-1)*100</f>
        <v>2.9587215423914515</v>
      </c>
      <c r="L7" s="26">
        <f>('Real QGDP Mining, non-oil VA'!L7/'Real QGDP Mining, non-oil VA'!H7-1)*100</f>
        <v>5.3980463560402869</v>
      </c>
      <c r="M7" s="26">
        <f>('Real QGDP Mining, non-oil VA'!M7/'Real QGDP Mining, non-oil VA'!I7-1)*100</f>
        <v>5.7522385916951357</v>
      </c>
      <c r="N7" s="26">
        <f>('Real QGDP Mining, non-oil VA'!N7/'Real QGDP Mining, non-oil VA'!J7-1)*100</f>
        <v>-3.406835152082055</v>
      </c>
      <c r="O7" s="26">
        <f>('Real QGDP Mining, non-oil VA'!O7/'Real QGDP Mining, non-oil VA'!K7-1)*100</f>
        <v>-6.0046679197943149</v>
      </c>
      <c r="P7" s="26">
        <f>('Real QGDP Mining, non-oil VA'!P7/'Real QGDP Mining, non-oil VA'!L7-1)*100</f>
        <v>-9.0398960942834847</v>
      </c>
      <c r="Q7" s="26">
        <f>('Real QGDP Mining, non-oil VA'!Q7/'Real QGDP Mining, non-oil VA'!M7-1)*100</f>
        <v>-8.6374064065974707</v>
      </c>
      <c r="R7" s="26">
        <f>('Real QGDP Mining, non-oil VA'!R7/'Real QGDP Mining, non-oil VA'!N7-1)*100</f>
        <v>-0.8823676567497496</v>
      </c>
      <c r="S7" s="26">
        <f>('Real QGDP Mining, non-oil VA'!S7/'Real QGDP Mining, non-oil VA'!O7-1)*100</f>
        <v>2.752533019361314</v>
      </c>
      <c r="T7" s="26">
        <f>('Real QGDP Mining, non-oil VA'!T7/'Real QGDP Mining, non-oil VA'!P7-1)*100</f>
        <v>5.689551718313246</v>
      </c>
      <c r="U7" s="26">
        <f>('Real QGDP Mining, non-oil VA'!U7/'Real QGDP Mining, non-oil VA'!Q7-1)*100</f>
        <v>14.583530194754202</v>
      </c>
      <c r="V7" s="26">
        <f>('Real QGDP Mining, non-oil VA'!V7/'Real QGDP Mining, non-oil VA'!R7-1)*100</f>
        <v>0.59705153325868565</v>
      </c>
      <c r="W7" s="26">
        <f>('Real QGDP Mining, non-oil VA'!W7/'Real QGDP Mining, non-oil VA'!S7-1)*100</f>
        <v>-1.1809140462315515E-2</v>
      </c>
      <c r="X7" s="26">
        <f>('Real QGDP Mining, non-oil VA'!X7/'Real QGDP Mining, non-oil VA'!T7-1)*100</f>
        <v>-1.4195812356962434</v>
      </c>
      <c r="Y7" s="26">
        <f>('Real QGDP Mining, non-oil VA'!Y7/'Real QGDP Mining, non-oil VA'!U7-1)*100</f>
        <v>-11.005584407470737</v>
      </c>
      <c r="Z7" s="26">
        <f>('Real QGDP Mining, non-oil VA'!Z7/'Real QGDP Mining, non-oil VA'!V7-1)*100</f>
        <v>5.7164481958301927</v>
      </c>
      <c r="AA7" s="26">
        <f>('Real QGDP Mining, non-oil VA'!AA7/'Real QGDP Mining, non-oil VA'!W7-1)*100</f>
        <v>-0.135330999965666</v>
      </c>
      <c r="AB7" s="26">
        <f>('Real QGDP Mining, non-oil VA'!AB7/'Real QGDP Mining, non-oil VA'!X7-1)*100</f>
        <v>-10.291299027216461</v>
      </c>
      <c r="AC7" s="26">
        <f>('Real QGDP Mining, non-oil VA'!AC7/'Real QGDP Mining, non-oil VA'!Y7-1)*100</f>
        <v>-10.3174379179783</v>
      </c>
      <c r="AD7" s="26">
        <f>('Real QGDP Mining, non-oil VA'!AD7/'Real QGDP Mining, non-oil VA'!Z7-1)*100</f>
        <v>-10.650082083086254</v>
      </c>
      <c r="AE7" s="26">
        <f>('Real QGDP Mining, non-oil VA'!AE7/'Real QGDP Mining, non-oil VA'!AA7-1)*100</f>
        <v>-4.6721283837884204</v>
      </c>
      <c r="AF7" s="26">
        <f>('Real QGDP Mining, non-oil VA'!AF7/'Real QGDP Mining, non-oil VA'!AB7-1)*100</f>
        <v>6.6836317744489726</v>
      </c>
      <c r="AG7" s="26">
        <f>('Real QGDP Mining, non-oil VA'!AG7/'Real QGDP Mining, non-oil VA'!AC7-1)*100</f>
        <v>9.736662896443903</v>
      </c>
      <c r="AH7" s="26">
        <f>('Real QGDP Mining, non-oil VA'!AH7/'Real QGDP Mining, non-oil VA'!AD7-1)*100</f>
        <v>6.4120273690882357</v>
      </c>
      <c r="AI7" s="26">
        <f>('Real QGDP Mining, non-oil VA'!AI7/'Real QGDP Mining, non-oil VA'!AE7-1)*100</f>
        <v>11.938332150772201</v>
      </c>
      <c r="AJ7" s="26">
        <f>('Real QGDP Mining, non-oil VA'!AJ7/'Real QGDP Mining, non-oil VA'!AF7-1)*100</f>
        <v>12.355344222314791</v>
      </c>
      <c r="AK7" s="26">
        <f>('Real QGDP Mining, non-oil VA'!AK7/'Real QGDP Mining, non-oil VA'!AG7-1)*100</f>
        <v>6.1768838344227195</v>
      </c>
      <c r="AL7" s="26">
        <f>('Real QGDP Mining, non-oil VA'!AL7/'Real QGDP Mining, non-oil VA'!AH7-1)*100</f>
        <v>0.77438973495556063</v>
      </c>
      <c r="AM7" s="26">
        <f>('Real QGDP Mining, non-oil VA'!AM7/'Real QGDP Mining, non-oil VA'!AI7-1)*100</f>
        <v>-5.9925041764515736</v>
      </c>
      <c r="AN7" s="26">
        <f>('Real QGDP Mining, non-oil VA'!AN7/'Real QGDP Mining, non-oil VA'!AJ7-1)*100</f>
        <v>-6.3846179807245829</v>
      </c>
      <c r="AO7" s="26">
        <f>('Real QGDP Mining, non-oil VA'!AO7/'Real QGDP Mining, non-oil VA'!AK7-1)*100</f>
        <v>-2.9724410263283541</v>
      </c>
      <c r="AP7" s="26">
        <f>('Real QGDP Mining, non-oil VA'!AP7/'Real QGDP Mining, non-oil VA'!AL7-1)*100</f>
        <v>1.620387757168773</v>
      </c>
      <c r="AQ7" s="26">
        <f>('Real QGDP Mining, non-oil VA'!AQ7/'Real QGDP Mining, non-oil VA'!AM7-1)*100</f>
        <v>1.1074801468166084</v>
      </c>
      <c r="AR7" s="26">
        <f>('Real QGDP Mining, non-oil VA'!AR7/'Real QGDP Mining, non-oil VA'!AN7-1)*100</f>
        <v>2.1572209082427518</v>
      </c>
      <c r="AS7" s="73" t="s">
        <v>181</v>
      </c>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row>
    <row r="8" spans="1:113">
      <c r="A8" s="61" t="s">
        <v>59</v>
      </c>
      <c r="B8" s="29" t="s">
        <v>19</v>
      </c>
      <c r="C8" s="29" t="s">
        <v>19</v>
      </c>
      <c r="D8" s="29" t="s">
        <v>19</v>
      </c>
      <c r="E8" s="29" t="s">
        <v>19</v>
      </c>
      <c r="F8" s="29">
        <f>('Real QGDP Mining, non-oil VA'!F9/'Real QGDP Mining, non-oil VA'!B9-1)*100</f>
        <v>9.9952699716527427</v>
      </c>
      <c r="G8" s="29">
        <f>('Real QGDP Mining, non-oil VA'!G9/'Real QGDP Mining, non-oil VA'!C9-1)*100</f>
        <v>4.9129963085950523</v>
      </c>
      <c r="H8" s="29">
        <f>('Real QGDP Mining, non-oil VA'!H9/'Real QGDP Mining, non-oil VA'!D9-1)*100</f>
        <v>6.7491777239120809</v>
      </c>
      <c r="I8" s="29">
        <f>('Real QGDP Mining, non-oil VA'!I9/'Real QGDP Mining, non-oil VA'!E9-1)*100</f>
        <v>4.7840259847471867</v>
      </c>
      <c r="J8" s="29">
        <f>('Real QGDP Mining, non-oil VA'!J9/'Real QGDP Mining, non-oil VA'!F9-1)*100</f>
        <v>8.6399798077628311</v>
      </c>
      <c r="K8" s="29">
        <f>('Real QGDP Mining, non-oil VA'!K9/'Real QGDP Mining, non-oil VA'!G9-1)*100</f>
        <v>9.4336705431887538</v>
      </c>
      <c r="L8" s="29">
        <f>('Real QGDP Mining, non-oil VA'!L9/'Real QGDP Mining, non-oil VA'!H9-1)*100</f>
        <v>8.539575450238468</v>
      </c>
      <c r="M8" s="29">
        <f>('Real QGDP Mining, non-oil VA'!M9/'Real QGDP Mining, non-oil VA'!I9-1)*100</f>
        <v>8.7659593892891472</v>
      </c>
      <c r="N8" s="29">
        <f>('Real QGDP Mining, non-oil VA'!N9/'Real QGDP Mining, non-oil VA'!J9-1)*100</f>
        <v>1.9319685471026693</v>
      </c>
      <c r="O8" s="29">
        <f>('Real QGDP Mining, non-oil VA'!O9/'Real QGDP Mining, non-oil VA'!K9-1)*100</f>
        <v>-0.47277536542972287</v>
      </c>
      <c r="P8" s="29">
        <f>('Real QGDP Mining, non-oil VA'!P9/'Real QGDP Mining, non-oil VA'!L9-1)*100</f>
        <v>-1.831021189107418</v>
      </c>
      <c r="Q8" s="29">
        <f>('Real QGDP Mining, non-oil VA'!Q9/'Real QGDP Mining, non-oil VA'!M9-1)*100</f>
        <v>-0.93936063590118746</v>
      </c>
      <c r="R8" s="29">
        <f>('Real QGDP Mining, non-oil VA'!R9/'Real QGDP Mining, non-oil VA'!N9-1)*100</f>
        <v>-2.505570966323678</v>
      </c>
      <c r="S8" s="29">
        <f>('Real QGDP Mining, non-oil VA'!S9/'Real QGDP Mining, non-oil VA'!O9-1)*100</f>
        <v>-1.2687629498879804</v>
      </c>
      <c r="T8" s="29">
        <f>('Real QGDP Mining, non-oil VA'!T9/'Real QGDP Mining, non-oil VA'!P9-1)*100</f>
        <v>-0.804841296467107</v>
      </c>
      <c r="U8" s="29">
        <f>('Real QGDP Mining, non-oil VA'!U9/'Real QGDP Mining, non-oil VA'!Q9-1)*100</f>
        <v>-3.266093189860042</v>
      </c>
      <c r="V8" s="29">
        <f>('Real QGDP Mining, non-oil VA'!V9/'Real QGDP Mining, non-oil VA'!R9-1)*100</f>
        <v>-0.58922057668621131</v>
      </c>
      <c r="W8" s="29">
        <f>('Real QGDP Mining, non-oil VA'!W9/'Real QGDP Mining, non-oil VA'!S9-1)*100</f>
        <v>0.56195991782514998</v>
      </c>
      <c r="X8" s="29">
        <f>('Real QGDP Mining, non-oil VA'!X9/'Real QGDP Mining, non-oil VA'!T9-1)*100</f>
        <v>-0.61481769819231591</v>
      </c>
      <c r="Y8" s="29">
        <f>('Real QGDP Mining, non-oil VA'!Y9/'Real QGDP Mining, non-oil VA'!U9-1)*100</f>
        <v>1.579552370732018</v>
      </c>
      <c r="Z8" s="29">
        <f>('Real QGDP Mining, non-oil VA'!Z9/'Real QGDP Mining, non-oil VA'!V9-1)*100</f>
        <v>-8.4653886162709302</v>
      </c>
      <c r="AA8" s="29">
        <f>('Real QGDP Mining, non-oil VA'!AA9/'Real QGDP Mining, non-oil VA'!W9-1)*100</f>
        <v>-12.098367480259686</v>
      </c>
      <c r="AB8" s="29">
        <f>('Real QGDP Mining, non-oil VA'!AB9/'Real QGDP Mining, non-oil VA'!X9-1)*100</f>
        <v>-12.321137293487283</v>
      </c>
      <c r="AC8" s="29">
        <f>('Real QGDP Mining, non-oil VA'!AC9/'Real QGDP Mining, non-oil VA'!Y9-1)*100</f>
        <v>-12.995608571708761</v>
      </c>
      <c r="AD8" s="29">
        <f>('Real QGDP Mining, non-oil VA'!AD9/'Real QGDP Mining, non-oil VA'!Z9-1)*100</f>
        <v>-1.1764305654953677</v>
      </c>
      <c r="AE8" s="29">
        <f>('Real QGDP Mining, non-oil VA'!AE9/'Real QGDP Mining, non-oil VA'!AA9-1)*100</f>
        <v>6.7258712955781563</v>
      </c>
      <c r="AF8" s="29">
        <f>('Real QGDP Mining, non-oil VA'!AF9/'Real QGDP Mining, non-oil VA'!AB9-1)*100</f>
        <v>10.463238617494097</v>
      </c>
      <c r="AG8" s="29">
        <f>('Real QGDP Mining, non-oil VA'!AG9/'Real QGDP Mining, non-oil VA'!AC9-1)*100</f>
        <v>13.079656251681303</v>
      </c>
      <c r="AH8" s="29">
        <f>('Real QGDP Mining, non-oil VA'!AH9/'Real QGDP Mining, non-oil VA'!AD9-1)*100</f>
        <v>15.185994293878856</v>
      </c>
      <c r="AI8" s="29">
        <f>('Real QGDP Mining, non-oil VA'!AI9/'Real QGDP Mining, non-oil VA'!AE9-1)*100</f>
        <v>8.0731134458985174</v>
      </c>
      <c r="AJ8" s="29">
        <f>('Real QGDP Mining, non-oil VA'!AJ9/'Real QGDP Mining, non-oil VA'!AF9-1)*100</f>
        <v>9.289217632039847</v>
      </c>
      <c r="AK8" s="29">
        <f>('Real QGDP Mining, non-oil VA'!AK9/'Real QGDP Mining, non-oil VA'!AG9-1)*100</f>
        <v>4.9123072337263318</v>
      </c>
      <c r="AL8" s="29">
        <f>('Real QGDP Mining, non-oil VA'!AL9/'Real QGDP Mining, non-oil VA'!AH9-1)*100</f>
        <v>5.6841220437159334</v>
      </c>
      <c r="AM8" s="29">
        <f>('Real QGDP Mining, non-oil VA'!AM9/'Real QGDP Mining, non-oil VA'!AI9-1)*100</f>
        <v>11.41093782623448</v>
      </c>
      <c r="AN8" s="29">
        <f>('Real QGDP Mining, non-oil VA'!AN9/'Real QGDP Mining, non-oil VA'!AJ9-1)*100</f>
        <v>7.3750113580601795</v>
      </c>
      <c r="AO8" s="29">
        <f>('Real QGDP Mining, non-oil VA'!AO9/'Real QGDP Mining, non-oil VA'!AK9-1)*100</f>
        <v>9.8419959477970664</v>
      </c>
      <c r="AP8" s="29">
        <f>('Real QGDP Mining, non-oil VA'!AP9/'Real QGDP Mining, non-oil VA'!AL9-1)*100</f>
        <v>4.5874654666602677</v>
      </c>
      <c r="AQ8" s="29">
        <f>('Real QGDP Mining, non-oil VA'!AQ9/'Real QGDP Mining, non-oil VA'!AM9-1)*100</f>
        <v>6.4480461678327883</v>
      </c>
      <c r="AR8" s="29">
        <f>('Real QGDP Mining, non-oil VA'!AR9/'Real QGDP Mining, non-oil VA'!AN9-1)*100</f>
        <v>6.5777576348859279</v>
      </c>
      <c r="AS8" s="49" t="s">
        <v>58</v>
      </c>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row>
    <row r="9" spans="1:113">
      <c r="A9" s="117" t="s">
        <v>61</v>
      </c>
      <c r="B9" s="149" t="s">
        <v>19</v>
      </c>
      <c r="C9" s="149" t="s">
        <v>19</v>
      </c>
      <c r="D9" s="149" t="s">
        <v>19</v>
      </c>
      <c r="E9" s="149" t="s">
        <v>19</v>
      </c>
      <c r="F9" s="149">
        <f>('Real QGDP Mining, non-oil VA'!F6/'Real QGDP Mining, non-oil VA'!B6-1)*100</f>
        <v>5.2889148112094553</v>
      </c>
      <c r="G9" s="149">
        <f>('Real QGDP Mining, non-oil VA'!G6/'Real QGDP Mining, non-oil VA'!C6-1)*100</f>
        <v>2.6941321846168709</v>
      </c>
      <c r="H9" s="149">
        <f>('Real QGDP Mining, non-oil VA'!H6/'Real QGDP Mining, non-oil VA'!D6-1)*100</f>
        <v>4.6933262412343302</v>
      </c>
      <c r="I9" s="149">
        <f>('Real QGDP Mining, non-oil VA'!I6/'Real QGDP Mining, non-oil VA'!E6-1)*100</f>
        <v>19.473187317511218</v>
      </c>
      <c r="J9" s="149">
        <f>('Real QGDP Mining, non-oil VA'!J6/'Real QGDP Mining, non-oil VA'!F6-1)*100</f>
        <v>5.5891446959920765</v>
      </c>
      <c r="K9" s="149">
        <f>('Real QGDP Mining, non-oil VA'!K6/'Real QGDP Mining, non-oil VA'!G6-1)*100</f>
        <v>6.1228016570533228</v>
      </c>
      <c r="L9" s="149">
        <f>('Real QGDP Mining, non-oil VA'!L6/'Real QGDP Mining, non-oil VA'!H6-1)*100</f>
        <v>6.9254886412899452</v>
      </c>
      <c r="M9" s="149">
        <f>('Real QGDP Mining, non-oil VA'!M6/'Real QGDP Mining, non-oil VA'!I6-1)*100</f>
        <v>7.2261385875281414</v>
      </c>
      <c r="N9" s="149">
        <f>('Real QGDP Mining, non-oil VA'!N6/'Real QGDP Mining, non-oil VA'!J6-1)*100</f>
        <v>-0.6995255979302728</v>
      </c>
      <c r="O9" s="149">
        <f>('Real QGDP Mining, non-oil VA'!O6/'Real QGDP Mining, non-oil VA'!K6-1)*100</f>
        <v>-3.2170893647108456</v>
      </c>
      <c r="P9" s="149">
        <f>('Real QGDP Mining, non-oil VA'!P6/'Real QGDP Mining, non-oil VA'!L6-1)*100</f>
        <v>-5.4819604577428738</v>
      </c>
      <c r="Q9" s="149">
        <f>('Real QGDP Mining, non-oil VA'!Q6/'Real QGDP Mining, non-oil VA'!M6-1)*100</f>
        <v>-4.8185105078099033</v>
      </c>
      <c r="R9" s="149">
        <f>('Real QGDP Mining, non-oil VA'!R6/'Real QGDP Mining, non-oil VA'!N6-1)*100</f>
        <v>-1.7273078523877494</v>
      </c>
      <c r="S9" s="149">
        <f>('Real QGDP Mining, non-oil VA'!S6/'Real QGDP Mining, non-oil VA'!O6-1)*100</f>
        <v>0.66870135971262012</v>
      </c>
      <c r="T9" s="149">
        <f>('Real QGDP Mining, non-oil VA'!T6/'Real QGDP Mining, non-oil VA'!P6-1)*100</f>
        <v>2.3604372119440553</v>
      </c>
      <c r="U9" s="149">
        <f>('Real QGDP Mining, non-oil VA'!U6/'Real QGDP Mining, non-oil VA'!Q6-1)*100</f>
        <v>5.3676882451276109</v>
      </c>
      <c r="V9" s="149">
        <f>('Real QGDP Mining, non-oil VA'!V6/'Real QGDP Mining, non-oil VA'!R6-1)*100</f>
        <v>-1.5558800007386964E-2</v>
      </c>
      <c r="W9" s="149">
        <f>('Real QGDP Mining, non-oil VA'!W6/'Real QGDP Mining, non-oil VA'!S6-1)*100</f>
        <v>0.27979509659090684</v>
      </c>
      <c r="X9" s="149">
        <f>('Real QGDP Mining, non-oil VA'!X6/'Real QGDP Mining, non-oil VA'!T6-1)*100</f>
        <v>-1.0198051589399681</v>
      </c>
      <c r="Y9" s="149">
        <f>('Real QGDP Mining, non-oil VA'!Y6/'Real QGDP Mining, non-oil VA'!U6-1)*100</f>
        <v>-5.0402447465380913</v>
      </c>
      <c r="Z9" s="149">
        <f>('Real QGDP Mining, non-oil VA'!Z6/'Real QGDP Mining, non-oil VA'!V6-1)*100</f>
        <v>-1.5652644551528483</v>
      </c>
      <c r="AA9" s="149">
        <f>('Real QGDP Mining, non-oil VA'!AA6/'Real QGDP Mining, non-oil VA'!W6-1)*100</f>
        <v>-6.2323622919489789</v>
      </c>
      <c r="AB9" s="149">
        <f>('Real QGDP Mining, non-oil VA'!AB6/'Real QGDP Mining, non-oil VA'!X6-1)*100</f>
        <v>-11.303771630788207</v>
      </c>
      <c r="AC9" s="149">
        <f>('Real QGDP Mining, non-oil VA'!AC6/'Real QGDP Mining, non-oil VA'!Y6-1)*100</f>
        <v>-11.67538295479198</v>
      </c>
      <c r="AD9" s="149">
        <f>('Real QGDP Mining, non-oil VA'!AD6/'Real QGDP Mining, non-oil VA'!Z6-1)*100</f>
        <v>-6.1267817778156486</v>
      </c>
      <c r="AE9" s="149">
        <f>('Real QGDP Mining, non-oil VA'!AE6/'Real QGDP Mining, non-oil VA'!AA6-1)*100</f>
        <v>0.77352008807280992</v>
      </c>
      <c r="AF9" s="149">
        <f>('Real QGDP Mining, non-oil VA'!AF6/'Real QGDP Mining, non-oil VA'!AB6-1)*100</f>
        <v>8.5472554829019831</v>
      </c>
      <c r="AG9" s="149">
        <f>('Real QGDP Mining, non-oil VA'!AG6/'Real QGDP Mining, non-oil VA'!AC6-1)*100</f>
        <v>11.406364518404089</v>
      </c>
      <c r="AH9" s="149">
        <f>('Real QGDP Mining, non-oil VA'!AH6/'Real QGDP Mining, non-oil VA'!AD6-1)*100</f>
        <v>10.822172063527091</v>
      </c>
      <c r="AI9" s="149">
        <f>('Real QGDP Mining, non-oil VA'!AI6/'Real QGDP Mining, non-oil VA'!AE6-1)*100</f>
        <v>9.9825597402099611</v>
      </c>
      <c r="AJ9" s="149">
        <f>('Real QGDP Mining, non-oil VA'!AJ6/'Real QGDP Mining, non-oil VA'!AF6-1)*100</f>
        <v>10.816833219898502</v>
      </c>
      <c r="AK9" s="149">
        <f>('Real QGDP Mining, non-oil VA'!AK6/'Real QGDP Mining, non-oil VA'!AG6-1)*100</f>
        <v>5.5357879712263136</v>
      </c>
      <c r="AL9" s="149">
        <f>('Real QGDP Mining, non-oil VA'!AL6/'Real QGDP Mining, non-oil VA'!AH6-1)*100</f>
        <v>3.3393915532456742</v>
      </c>
      <c r="AM9" s="149">
        <f>('Real QGDP Mining, non-oil VA'!AM6/'Real QGDP Mining, non-oil VA'!AI6-1)*100</f>
        <v>2.6606259154022371</v>
      </c>
      <c r="AN9" s="149">
        <f>('Real QGDP Mining, non-oil VA'!AN6/'Real QGDP Mining, non-oil VA'!AJ6-1)*100</f>
        <v>0.42446836522125331</v>
      </c>
      <c r="AO9" s="149">
        <f>('Real QGDP Mining, non-oil VA'!AO6/'Real QGDP Mining, non-oil VA'!AK6-1)*100</f>
        <v>3.4856482362489727</v>
      </c>
      <c r="AP9" s="149">
        <f>('Real QGDP Mining, non-oil VA'!AP6/'Real QGDP Mining, non-oil VA'!AL6-1)*100</f>
        <v>3.2056555196861236</v>
      </c>
      <c r="AQ9" s="149">
        <f>('Real QGDP Mining, non-oil VA'!AQ6/'Real QGDP Mining, non-oil VA'!AM6-1)*100</f>
        <v>3.9891836413810777</v>
      </c>
      <c r="AR9" s="149">
        <f>('Real QGDP Mining, non-oil VA'!AR6/'Real QGDP Mining, non-oil VA'!AN6-1)*100</f>
        <v>4.4961701178762858</v>
      </c>
      <c r="AS9" s="118" t="s">
        <v>60</v>
      </c>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row>
    <row r="10" spans="1:113">
      <c r="A10" s="48" t="s">
        <v>52</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53" t="s">
        <v>53</v>
      </c>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row>
    <row r="11" spans="1:113">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55" t="s">
        <v>24</v>
      </c>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row>
    <row r="13" spans="1:113" customFormat="1" ht="15">
      <c r="A13" s="176" t="s">
        <v>148</v>
      </c>
      <c r="AS13" s="175" t="s">
        <v>150</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I13"/>
  <sheetViews>
    <sheetView showGridLines="0" workbookViewId="0">
      <pane xSplit="1" topLeftCell="AD1" activePane="topRight" state="frozen"/>
      <selection activeCell="AH27" sqref="AH27"/>
      <selection pane="topRight" activeCell="AL6" sqref="AL6:AO6"/>
    </sheetView>
  </sheetViews>
  <sheetFormatPr defaultColWidth="8.85546875" defaultRowHeight="14.25"/>
  <cols>
    <col min="1" max="1" width="50.5703125" style="45" customWidth="1"/>
    <col min="2" max="29" width="8.85546875" style="45"/>
    <col min="30" max="35" width="9.42578125" style="45" bestFit="1" customWidth="1"/>
    <col min="36" max="44" width="9.42578125" style="45" customWidth="1"/>
    <col min="45" max="45" width="50.5703125" style="45" customWidth="1"/>
    <col min="46" max="16384" width="8.85546875" style="45"/>
  </cols>
  <sheetData>
    <row r="1" spans="1:113" ht="110.45" customHeight="1"/>
    <row r="2" spans="1:113"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2"/>
    </row>
    <row r="3" spans="1:113" s="56" customFormat="1" ht="85.5" customHeight="1">
      <c r="A3" s="174" t="s">
        <v>186</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c r="AR3" s="170"/>
      <c r="AS3" s="170" t="s">
        <v>185</v>
      </c>
    </row>
    <row r="4" spans="1:113" s="58" customFormat="1" ht="12.75">
      <c r="A4" s="59" t="s">
        <v>25</v>
      </c>
      <c r="L4" s="59"/>
      <c r="X4" s="59"/>
      <c r="Y4" s="59"/>
      <c r="Z4" s="59"/>
      <c r="AA4" s="60"/>
      <c r="AB4" s="60"/>
      <c r="AC4" s="60"/>
      <c r="AD4" s="60"/>
      <c r="AE4" s="60"/>
      <c r="AF4" s="60"/>
      <c r="AG4" s="60"/>
      <c r="AH4" s="60"/>
      <c r="AI4" s="60"/>
      <c r="AJ4" s="60"/>
      <c r="AK4" s="60"/>
      <c r="AL4" s="60"/>
      <c r="AM4" s="60"/>
      <c r="AN4" s="60"/>
      <c r="AO4" s="60"/>
      <c r="AP4" s="60"/>
      <c r="AQ4" s="60"/>
      <c r="AR4" s="60"/>
      <c r="AS4" s="53" t="s">
        <v>26</v>
      </c>
    </row>
    <row r="5" spans="1:113"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60"/>
      <c r="AS5" s="53" t="s">
        <v>18</v>
      </c>
    </row>
    <row r="6" spans="1:113" s="64" customFormat="1" ht="23.45" customHeight="1">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195</v>
      </c>
      <c r="AM6" s="35" t="s">
        <v>196</v>
      </c>
      <c r="AN6" s="35" t="s">
        <v>197</v>
      </c>
      <c r="AO6" s="35" t="s">
        <v>198</v>
      </c>
      <c r="AP6" s="35" t="s">
        <v>171</v>
      </c>
      <c r="AQ6" s="35" t="s">
        <v>172</v>
      </c>
      <c r="AR6" s="35" t="s">
        <v>175</v>
      </c>
      <c r="AS6" s="47" t="s">
        <v>74</v>
      </c>
    </row>
    <row r="7" spans="1:113" s="58" customFormat="1" ht="25.5">
      <c r="A7" s="115" t="s">
        <v>179</v>
      </c>
      <c r="B7" s="26" t="s">
        <v>19</v>
      </c>
      <c r="C7" s="26">
        <f>('Real QGDP Mining, non-oil VA'!C7/'Real QGDP Mining, non-oil VA'!B7-1)*100</f>
        <v>2.8366705144849513</v>
      </c>
      <c r="D7" s="26">
        <f>('Real QGDP Mining, non-oil VA'!D7/'Real QGDP Mining, non-oil VA'!C7-1)*100</f>
        <v>0.94913839409604961</v>
      </c>
      <c r="E7" s="26">
        <f>('Real QGDP Mining, non-oil VA'!E7/'Real QGDP Mining, non-oil VA'!D7-1)*100</f>
        <v>-26.400665655182376</v>
      </c>
      <c r="F7" s="26">
        <f>('Real QGDP Mining, non-oil VA'!F7/'Real QGDP Mining, non-oil VA'!E7-1)*100</f>
        <v>32.301458987899821</v>
      </c>
      <c r="G7" s="26">
        <f>('Real QGDP Mining, non-oil VA'!G7/'Real QGDP Mining, non-oil VA'!F7-1)*100</f>
        <v>2.4033377718597482</v>
      </c>
      <c r="H7" s="26">
        <f>('Real QGDP Mining, non-oil VA'!H7/'Real QGDP Mining, non-oil VA'!G7-1)*100</f>
        <v>3.1151916097941212</v>
      </c>
      <c r="I7" s="26">
        <f>('Real QGDP Mining, non-oil VA'!I7/'Real QGDP Mining, non-oil VA'!H7-1)*100</f>
        <v>-1.2258520365671211</v>
      </c>
      <c r="J7" s="26">
        <f>('Real QGDP Mining, non-oil VA'!J7/'Real QGDP Mining, non-oil VA'!I7-1)*100</f>
        <v>-1.6057340712254509</v>
      </c>
      <c r="K7" s="26">
        <f>('Real QGDP Mining, non-oil VA'!K7/'Real QGDP Mining, non-oil VA'!J7-1)*100</f>
        <v>2.7371244638189074</v>
      </c>
      <c r="L7" s="26">
        <f>('Real QGDP Mining, non-oil VA'!L7/'Real QGDP Mining, non-oil VA'!K7-1)*100</f>
        <v>5.5582235529827662</v>
      </c>
      <c r="M7" s="26">
        <f>('Real QGDP Mining, non-oil VA'!M7/'Real QGDP Mining, non-oil VA'!L7-1)*100</f>
        <v>-0.89391954349331559</v>
      </c>
      <c r="N7" s="26">
        <f>('Real QGDP Mining, non-oil VA'!N7/'Real QGDP Mining, non-oil VA'!M7-1)*100</f>
        <v>-10.127542683579883</v>
      </c>
      <c r="O7" s="26">
        <f>('Real QGDP Mining, non-oil VA'!O7/'Real QGDP Mining, non-oil VA'!N7-1)*100</f>
        <v>-2.5947528002201459E-2</v>
      </c>
      <c r="P7" s="26">
        <f>('Real QGDP Mining, non-oil VA'!P7/'Real QGDP Mining, non-oil VA'!O7-1)*100</f>
        <v>2.1496149860844582</v>
      </c>
      <c r="Q7" s="26">
        <f>('Real QGDP Mining, non-oil VA'!Q7/'Real QGDP Mining, non-oil VA'!P7-1)*100</f>
        <v>-0.45538469515946645</v>
      </c>
      <c r="R7" s="26">
        <f>('Real QGDP Mining, non-oil VA'!R7/'Real QGDP Mining, non-oil VA'!Q7-1)*100</f>
        <v>-2.498989666197049</v>
      </c>
      <c r="S7" s="26">
        <f>('Real QGDP Mining, non-oil VA'!S7/'Real QGDP Mining, non-oil VA'!R7-1)*100</f>
        <v>3.6403602956710523</v>
      </c>
      <c r="T7" s="26">
        <f>('Real QGDP Mining, non-oil VA'!T7/'Real QGDP Mining, non-oil VA'!S7-1)*100</f>
        <v>5.0694002263017568</v>
      </c>
      <c r="U7" s="26">
        <f>('Real QGDP Mining, non-oil VA'!U7/'Real QGDP Mining, non-oil VA'!T7-1)*100</f>
        <v>7.921485596868072</v>
      </c>
      <c r="V7" s="26">
        <f>('Real QGDP Mining, non-oil VA'!V7/'Real QGDP Mining, non-oil VA'!U7-1)*100</f>
        <v>-14.400314387037438</v>
      </c>
      <c r="W7" s="26">
        <f>('Real QGDP Mining, non-oil VA'!W7/'Real QGDP Mining, non-oil VA'!V7-1)*100</f>
        <v>3.0130800858386042</v>
      </c>
      <c r="X7" s="26">
        <f>('Real QGDP Mining, non-oil VA'!X7/'Real QGDP Mining, non-oil VA'!W7-1)*100</f>
        <v>3.5900878352080889</v>
      </c>
      <c r="Y7" s="26">
        <f>('Real QGDP Mining, non-oil VA'!Y7/'Real QGDP Mining, non-oil VA'!X7-1)*100</f>
        <v>-2.5728470120009228</v>
      </c>
      <c r="Z7" s="26">
        <f>('Real QGDP Mining, non-oil VA'!Z7/'Real QGDP Mining, non-oil VA'!Y7-1)*100</f>
        <v>1.6838491430215097</v>
      </c>
      <c r="AA7" s="26">
        <f>('Real QGDP Mining, non-oil VA'!AA7/'Real QGDP Mining, non-oil VA'!Z7-1)*100</f>
        <v>-2.6890581266041047</v>
      </c>
      <c r="AB7" s="26">
        <f>('Real QGDP Mining, non-oil VA'!AB7/'Real QGDP Mining, non-oil VA'!AA7-1)*100</f>
        <v>-6.9447452597087285</v>
      </c>
      <c r="AC7" s="26">
        <f>('Real QGDP Mining, non-oil VA'!AC7/'Real QGDP Mining, non-oil VA'!AB7-1)*100</f>
        <v>-2.6012348682687536</v>
      </c>
      <c r="AD7" s="26">
        <f>('Real QGDP Mining, non-oil VA'!AD7/'Real QGDP Mining, non-oil VA'!AC7-1)*100</f>
        <v>1.3066906596119088</v>
      </c>
      <c r="AE7" s="26">
        <f>('Real QGDP Mining, non-oil VA'!AE7/'Real QGDP Mining, non-oil VA'!AD7-1)*100</f>
        <v>3.8215276525027653</v>
      </c>
      <c r="AF7" s="26">
        <f>('Real QGDP Mining, non-oil VA'!AF7/'Real QGDP Mining, non-oil VA'!AE7-1)*100</f>
        <v>4.1402935267307761</v>
      </c>
      <c r="AG7" s="26">
        <f>('Real QGDP Mining, non-oil VA'!AG7/'Real QGDP Mining, non-oil VA'!AF7-1)*100</f>
        <v>0.18608551298460174</v>
      </c>
      <c r="AH7" s="26">
        <f>('Real QGDP Mining, non-oil VA'!AH7/'Real QGDP Mining, non-oil VA'!AG7-1)*100</f>
        <v>-1.7625463122068585</v>
      </c>
      <c r="AI7" s="26">
        <f>('Real QGDP Mining, non-oil VA'!AI7/'Real QGDP Mining, non-oil VA'!AH7-1)*100</f>
        <v>9.2132997941773098</v>
      </c>
      <c r="AJ7" s="26">
        <f>('Real QGDP Mining, non-oil VA'!AJ7/'Real QGDP Mining, non-oil VA'!AI7-1)*100</f>
        <v>4.5282549935511174</v>
      </c>
      <c r="AK7" s="26">
        <f>('Real QGDP Mining, non-oil VA'!AK7/'Real QGDP Mining, non-oil VA'!AJ7-1)*100</f>
        <v>-5.3231830050767259</v>
      </c>
      <c r="AL7" s="26">
        <f>('Real QGDP Mining, non-oil VA'!AL7/'Real QGDP Mining, non-oil VA'!AK7-1)*100</f>
        <v>-6.7610661851635889</v>
      </c>
      <c r="AM7" s="26">
        <f>('Real QGDP Mining, non-oil VA'!AM7/'Real QGDP Mining, non-oil VA'!AL7-1)*100</f>
        <v>1.8797419788869396</v>
      </c>
      <c r="AN7" s="26">
        <f>('Real QGDP Mining, non-oil VA'!AN7/'Real QGDP Mining, non-oil VA'!AM7-1)*100</f>
        <v>4.0922581471243946</v>
      </c>
      <c r="AO7" s="26">
        <f>('Real QGDP Mining, non-oil VA'!AO7/'Real QGDP Mining, non-oil VA'!AN7-1)*100</f>
        <v>-1.8723179218241626</v>
      </c>
      <c r="AP7" s="26">
        <f>('Real QGDP Mining, non-oil VA'!AP7/'Real QGDP Mining, non-oil VA'!AO7-1)*100</f>
        <v>-2.3475731168327241</v>
      </c>
      <c r="AQ7" s="26">
        <f>('Real QGDP Mining, non-oil VA'!AQ7/'Real QGDP Mining, non-oil VA'!AP7-1)*100</f>
        <v>1.3655253324542205</v>
      </c>
      <c r="AR7" s="26">
        <f>('Real QGDP Mining, non-oil VA'!AR7/'Real QGDP Mining, non-oil VA'!AQ7-1)*100</f>
        <v>5.1729881402688971</v>
      </c>
      <c r="AS7" s="73" t="s">
        <v>181</v>
      </c>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row>
    <row r="8" spans="1:113" s="58" customFormat="1" ht="12.75">
      <c r="A8" s="61" t="s">
        <v>59</v>
      </c>
      <c r="B8" s="29" t="s">
        <v>19</v>
      </c>
      <c r="C8" s="29">
        <f>('Real QGDP Mining, non-oil VA'!C9/'Real QGDP Mining, non-oil VA'!B9-1)*100</f>
        <v>5.5768356648171036</v>
      </c>
      <c r="D8" s="29">
        <f>('Real QGDP Mining, non-oil VA'!D9/'Real QGDP Mining, non-oil VA'!C9-1)*100</f>
        <v>0.3505686112006634</v>
      </c>
      <c r="E8" s="29">
        <f>('Real QGDP Mining, non-oil VA'!E9/'Real QGDP Mining, non-oil VA'!D9-1)*100</f>
        <v>1.7823945612903902</v>
      </c>
      <c r="F8" s="29">
        <f>('Real QGDP Mining, non-oil VA'!F9/'Real QGDP Mining, non-oil VA'!E9-1)*100</f>
        <v>2.0029817167575015</v>
      </c>
      <c r="G8" s="29">
        <f>('Real QGDP Mining, non-oil VA'!G9/'Real QGDP Mining, non-oil VA'!F9-1)*100</f>
        <v>0.69871343768359573</v>
      </c>
      <c r="H8" s="29">
        <f>('Real QGDP Mining, non-oil VA'!H9/'Real QGDP Mining, non-oil VA'!G9-1)*100</f>
        <v>2.1068986711904714</v>
      </c>
      <c r="I8" s="29">
        <f>('Real QGDP Mining, non-oil VA'!I9/'Real QGDP Mining, non-oil VA'!H9-1)*100</f>
        <v>-9.1323381584984542E-2</v>
      </c>
      <c r="J8" s="29">
        <f>('Real QGDP Mining, non-oil VA'!J9/'Real QGDP Mining, non-oil VA'!I9-1)*100</f>
        <v>5.7565957205463869</v>
      </c>
      <c r="K8" s="29">
        <f>('Real QGDP Mining, non-oil VA'!K9/'Real QGDP Mining, non-oil VA'!J9-1)*100</f>
        <v>1.4343876900741348</v>
      </c>
      <c r="L8" s="29">
        <f>('Real QGDP Mining, non-oil VA'!L9/'Real QGDP Mining, non-oil VA'!K9-1)*100</f>
        <v>1.2726647776809319</v>
      </c>
      <c r="M8" s="29">
        <f>('Real QGDP Mining, non-oil VA'!M9/'Real QGDP Mining, non-oil VA'!L9-1)*100</f>
        <v>0.11705885746833289</v>
      </c>
      <c r="N8" s="29">
        <f>('Real QGDP Mining, non-oil VA'!N9/'Real QGDP Mining, non-oil VA'!M9-1)*100</f>
        <v>-0.88831055999534225</v>
      </c>
      <c r="O8" s="29">
        <f>('Real QGDP Mining, non-oil VA'!O9/'Real QGDP Mining, non-oil VA'!N9-1)*100</f>
        <v>-0.9586174661682656</v>
      </c>
      <c r="P8" s="29">
        <f>('Real QGDP Mining, non-oil VA'!P9/'Real QGDP Mining, non-oil VA'!O9-1)*100</f>
        <v>-0.10940102885637071</v>
      </c>
      <c r="Q8" s="29">
        <f>('Real QGDP Mining, non-oil VA'!Q9/'Real QGDP Mining, non-oil VA'!P9-1)*100</f>
        <v>1.0264136574015925</v>
      </c>
      <c r="R8" s="29">
        <f>('Real QGDP Mining, non-oil VA'!R9/'Real QGDP Mining, non-oil VA'!Q9-1)*100</f>
        <v>-2.4553280238743258</v>
      </c>
      <c r="S8" s="29">
        <f>('Real QGDP Mining, non-oil VA'!S9/'Real QGDP Mining, non-oil VA'!R9-1)*100</f>
        <v>0.29781510224449192</v>
      </c>
      <c r="T8" s="29">
        <f>('Real QGDP Mining, non-oil VA'!T9/'Real QGDP Mining, non-oil VA'!S9-1)*100</f>
        <v>0.35996827330655456</v>
      </c>
      <c r="U8" s="29">
        <f>('Real QGDP Mining, non-oil VA'!U9/'Real QGDP Mining, non-oil VA'!T9-1)*100</f>
        <v>-1.4802757329559491</v>
      </c>
      <c r="V8" s="29">
        <f>('Real QGDP Mining, non-oil VA'!V9/'Real QGDP Mining, non-oil VA'!U9-1)*100</f>
        <v>0.24398051833525169</v>
      </c>
      <c r="W8" s="29">
        <f>('Real QGDP Mining, non-oil VA'!W9/'Real QGDP Mining, non-oil VA'!V9-1)*100</f>
        <v>1.4592675026542157</v>
      </c>
      <c r="X8" s="29">
        <f>('Real QGDP Mining, non-oil VA'!X9/'Real QGDP Mining, non-oil VA'!W9-1)*100</f>
        <v>-0.81444563335114628</v>
      </c>
      <c r="Y8" s="29">
        <f>('Real QGDP Mining, non-oil VA'!Y9/'Real QGDP Mining, non-oil VA'!X9-1)*100</f>
        <v>0.69498549938520338</v>
      </c>
      <c r="Z8" s="29">
        <f>('Real QGDP Mining, non-oil VA'!Z9/'Real QGDP Mining, non-oil VA'!Y9-1)*100</f>
        <v>-9.6688891991245534</v>
      </c>
      <c r="AA8" s="29">
        <f>('Real QGDP Mining, non-oil VA'!AA9/'Real QGDP Mining, non-oil VA'!Z9-1)*100</f>
        <v>-2.5676177249204235</v>
      </c>
      <c r="AB8" s="29">
        <f>('Real QGDP Mining, non-oil VA'!AB9/'Real QGDP Mining, non-oil VA'!AA9-1)*100</f>
        <v>-1.0658123803358621</v>
      </c>
      <c r="AC8" s="29">
        <f>('Real QGDP Mining, non-oil VA'!AC9/'Real QGDP Mining, non-oil VA'!AB9-1)*100</f>
        <v>-7.961254493020764E-2</v>
      </c>
      <c r="AD8" s="29">
        <f>('Real QGDP Mining, non-oil VA'!AD9/'Real QGDP Mining, non-oil VA'!AC9-1)*100</f>
        <v>2.6022095411554425</v>
      </c>
      <c r="AE8" s="29">
        <f>('Real QGDP Mining, non-oil VA'!AE9/'Real QGDP Mining, non-oil VA'!AD9-1)*100</f>
        <v>5.2234396127875282</v>
      </c>
      <c r="AF8" s="29">
        <f>('Real QGDP Mining, non-oil VA'!AF9/'Real QGDP Mining, non-oil VA'!AE9-1)*100</f>
        <v>2.3987027868066724</v>
      </c>
      <c r="AG8" s="29">
        <f>('Real QGDP Mining, non-oil VA'!AG9/'Real QGDP Mining, non-oil VA'!AF9-1)*100</f>
        <v>2.287088513487423</v>
      </c>
      <c r="AH8" s="29">
        <f>('Real QGDP Mining, non-oil VA'!AH9/'Real QGDP Mining, non-oil VA'!AG9-1)*100</f>
        <v>4.5133838790845759</v>
      </c>
      <c r="AI8" s="29">
        <f>('Real QGDP Mining, non-oil VA'!AI9/'Real QGDP Mining, non-oil VA'!AH9-1)*100</f>
        <v>-1.2742408818642748</v>
      </c>
      <c r="AJ8" s="29">
        <f>('Real QGDP Mining, non-oil VA'!AJ9/'Real QGDP Mining, non-oil VA'!AI9-1)*100</f>
        <v>3.5509550643985088</v>
      </c>
      <c r="AK8" s="29">
        <f>('Real QGDP Mining, non-oil VA'!AK9/'Real QGDP Mining, non-oil VA'!AJ9-1)*100</f>
        <v>-1.8093944793293071</v>
      </c>
      <c r="AL8" s="29">
        <f>('Real QGDP Mining, non-oil VA'!AL9/'Real QGDP Mining, non-oil VA'!AK9-1)*100</f>
        <v>5.2822639051457454</v>
      </c>
      <c r="AM8" s="29">
        <f>('Real QGDP Mining, non-oil VA'!AM9/'Real QGDP Mining, non-oil VA'!AL9-1)*100</f>
        <v>4.0755148290739784</v>
      </c>
      <c r="AN8" s="29">
        <f>('Real QGDP Mining, non-oil VA'!AN9/'Real QGDP Mining, non-oil VA'!AM9-1)*100</f>
        <v>-0.20023892519845932</v>
      </c>
      <c r="AO8" s="29">
        <f>('Real QGDP Mining, non-oil VA'!AO9/'Real QGDP Mining, non-oil VA'!AN9-1)*100</f>
        <v>0.44657464805595293</v>
      </c>
      <c r="AP8" s="29">
        <f>('Real QGDP Mining, non-oil VA'!AP9/'Real QGDP Mining, non-oil VA'!AO9-1)*100</f>
        <v>0.24585811117607825</v>
      </c>
      <c r="AQ8" s="29">
        <f>('Real QGDP Mining, non-oil VA'!AQ9/'Real QGDP Mining, non-oil VA'!AP9-1)*100</f>
        <v>5.9269880767673033</v>
      </c>
      <c r="AR8" s="29">
        <f>('Real QGDP Mining, non-oil VA'!AR9/'Real QGDP Mining, non-oil VA'!AQ9-1)*100</f>
        <v>-7.862867600558765E-2</v>
      </c>
      <c r="AS8" s="49" t="s">
        <v>58</v>
      </c>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row>
    <row r="9" spans="1:113" s="58" customFormat="1" ht="12.75">
      <c r="A9" s="117" t="s">
        <v>61</v>
      </c>
      <c r="B9" s="149" t="s">
        <v>19</v>
      </c>
      <c r="C9" s="149">
        <f>('Real QGDP Mining, non-oil VA'!C6/'Real QGDP Mining, non-oil VA'!B6-1)*100</f>
        <v>4.1294038175369474</v>
      </c>
      <c r="D9" s="149">
        <f>('Real QGDP Mining, non-oil VA'!D6/'Real QGDP Mining, non-oil VA'!C6-1)*100</f>
        <v>0.6628246166717533</v>
      </c>
      <c r="E9" s="149">
        <f>('Real QGDP Mining, non-oil VA'!E6/'Real QGDP Mining, non-oil VA'!D6-1)*100</f>
        <v>-12.961684917388638</v>
      </c>
      <c r="F9" s="149">
        <f>('Real QGDP Mining, non-oil VA'!F6/'Real QGDP Mining, non-oil VA'!E6-1)*100</f>
        <v>15.406343136393442</v>
      </c>
      <c r="G9" s="149">
        <f>('Real QGDP Mining, non-oil VA'!G6/'Real QGDP Mining, non-oil VA'!F6-1)*100</f>
        <v>1.5631966491217009</v>
      </c>
      <c r="H9" s="149">
        <f>('Real QGDP Mining, non-oil VA'!H6/'Real QGDP Mining, non-oil VA'!G6-1)*100</f>
        <v>2.622474271573072</v>
      </c>
      <c r="I9" s="149">
        <f>('Real QGDP Mining, non-oil VA'!I6/'Real QGDP Mining, non-oil VA'!H6-1)*100</f>
        <v>-0.6742330671144714</v>
      </c>
      <c r="J9" s="149">
        <f>('Real QGDP Mining, non-oil VA'!J6/'Real QGDP Mining, non-oil VA'!I6-1)*100</f>
        <v>1.9949106394845595</v>
      </c>
      <c r="K9" s="149">
        <f>('Real QGDP Mining, non-oil VA'!K6/'Real QGDP Mining, non-oil VA'!J6-1)*100</f>
        <v>2.0765061094406345</v>
      </c>
      <c r="L9" s="149">
        <f>('Real QGDP Mining, non-oil VA'!L6/'Real QGDP Mining, non-oil VA'!K6-1)*100</f>
        <v>3.398685633332521</v>
      </c>
      <c r="M9" s="149">
        <f>('Real QGDP Mining, non-oil VA'!M6/'Real QGDP Mining, non-oil VA'!L6-1)*100</f>
        <v>-0.39495179500712574</v>
      </c>
      <c r="N9" s="149">
        <f>('Real QGDP Mining, non-oil VA'!N6/'Real QGDP Mining, non-oil VA'!M6-1)*100</f>
        <v>-5.5440851781678457</v>
      </c>
      <c r="O9" s="149">
        <f>('Real QGDP Mining, non-oil VA'!O6/'Real QGDP Mining, non-oil VA'!N6-1)*100</f>
        <v>-0.51143835676755733</v>
      </c>
      <c r="P9" s="149">
        <f>('Real QGDP Mining, non-oil VA'!P6/'Real QGDP Mining, non-oil VA'!O6-1)*100</f>
        <v>0.97899508454413198</v>
      </c>
      <c r="Q9" s="149">
        <f>('Real QGDP Mining, non-oil VA'!Q6/'Real QGDP Mining, non-oil VA'!P6-1)*100</f>
        <v>0.30420536657500552</v>
      </c>
      <c r="R9" s="149">
        <f>('Real QGDP Mining, non-oil VA'!R6/'Real QGDP Mining, non-oil VA'!Q6-1)*100</f>
        <v>-2.4764469611641693</v>
      </c>
      <c r="S9" s="149">
        <f>('Real QGDP Mining, non-oil VA'!S6/'Real QGDP Mining, non-oil VA'!R6-1)*100</f>
        <v>1.9142152504191046</v>
      </c>
      <c r="T9" s="149">
        <f>('Real QGDP Mining, non-oil VA'!T6/'Real QGDP Mining, non-oil VA'!S6-1)*100</f>
        <v>2.6759454176611852</v>
      </c>
      <c r="U9" s="149">
        <f>('Real QGDP Mining, non-oil VA'!U6/'Real QGDP Mining, non-oil VA'!T6-1)*100</f>
        <v>3.2510462890763536</v>
      </c>
      <c r="V9" s="149">
        <f>('Real QGDP Mining, non-oil VA'!V6/'Real QGDP Mining, non-oil VA'!U6-1)*100</f>
        <v>-7.4589362562318628</v>
      </c>
      <c r="W9" s="149">
        <f>('Real QGDP Mining, non-oil VA'!W6/'Real QGDP Mining, non-oil VA'!V6-1)*100</f>
        <v>2.215269696808031</v>
      </c>
      <c r="X9" s="149">
        <f>('Real QGDP Mining, non-oil VA'!X6/'Real QGDP Mining, non-oil VA'!W6-1)*100</f>
        <v>1.3452916725758657</v>
      </c>
      <c r="Y9" s="149">
        <f>('Real QGDP Mining, non-oil VA'!Y6/'Real QGDP Mining, non-oil VA'!X6-1)*100</f>
        <v>-0.94286941929447865</v>
      </c>
      <c r="Z9" s="149">
        <f>('Real QGDP Mining, non-oil VA'!Z6/'Real QGDP Mining, non-oil VA'!Y6-1)*100</f>
        <v>-4.0724661479730635</v>
      </c>
      <c r="AA9" s="149">
        <f>('Real QGDP Mining, non-oil VA'!AA6/'Real QGDP Mining, non-oil VA'!Z6-1)*100</f>
        <v>-2.6310750558749318</v>
      </c>
      <c r="AB9" s="149">
        <f>('Real QGDP Mining, non-oil VA'!AB6/'Real QGDP Mining, non-oil VA'!AA6-1)*100</f>
        <v>-4.1359540023544579</v>
      </c>
      <c r="AC9" s="149">
        <f>('Real QGDP Mining, non-oil VA'!AC6/'Real QGDP Mining, non-oil VA'!AB6-1)*100</f>
        <v>-1.3578899012689827</v>
      </c>
      <c r="AD9" s="149">
        <f>('Real QGDP Mining, non-oil VA'!AD6/'Real QGDP Mining, non-oil VA'!AC6-1)*100</f>
        <v>1.9537544578106969</v>
      </c>
      <c r="AE9" s="149">
        <f>('Real QGDP Mining, non-oil VA'!AE6/'Real QGDP Mining, non-oil VA'!AD6-1)*100</f>
        <v>4.5261843541654301</v>
      </c>
      <c r="AF9" s="149">
        <f>('Real QGDP Mining, non-oil VA'!AF6/'Real QGDP Mining, non-oil VA'!AE6-1)*100</f>
        <v>3.2590613430669269</v>
      </c>
      <c r="AG9" s="149">
        <f>('Real QGDP Mining, non-oil VA'!AG6/'Real QGDP Mining, non-oil VA'!AF6-1)*100</f>
        <v>1.2403199476083149</v>
      </c>
      <c r="AH9" s="149">
        <f>('Real QGDP Mining, non-oil VA'!AH6/'Real QGDP Mining, non-oil VA'!AG6-1)*100</f>
        <v>1.4191295792581382</v>
      </c>
      <c r="AI9" s="149">
        <f>('Real QGDP Mining, non-oil VA'!AI6/'Real QGDP Mining, non-oil VA'!AH6-1)*100</f>
        <v>3.7342717715211693</v>
      </c>
      <c r="AJ9" s="149">
        <f>('Real QGDP Mining, non-oil VA'!AJ6/'Real QGDP Mining, non-oil VA'!AI6-1)*100</f>
        <v>4.0423336784220831</v>
      </c>
      <c r="AK9" s="149">
        <f>('Real QGDP Mining, non-oil VA'!AK6/'Real QGDP Mining, non-oil VA'!AJ6-1)*100</f>
        <v>-3.5843505929442521</v>
      </c>
      <c r="AL9" s="149">
        <f>('Real QGDP Mining, non-oil VA'!AL6/'Real QGDP Mining, non-oil VA'!AK6-1)*100</f>
        <v>-0.69159150602270403</v>
      </c>
      <c r="AM9" s="149">
        <f>('Real QGDP Mining, non-oil VA'!AM6/'Real QGDP Mining, non-oil VA'!AL6-1)*100</f>
        <v>3.0529124361611926</v>
      </c>
      <c r="AN9" s="149">
        <f>('Real QGDP Mining, non-oil VA'!AN6/'Real QGDP Mining, non-oil VA'!AM6-1)*100</f>
        <v>1.776079718650081</v>
      </c>
      <c r="AO9" s="149">
        <f>('Real QGDP Mining, non-oil VA'!AO6/'Real QGDP Mining, non-oil VA'!AN6-1)*100</f>
        <v>-0.64536918710234037</v>
      </c>
      <c r="AP9" s="149">
        <f>('Real QGDP Mining, non-oil VA'!AP6/'Real QGDP Mining, non-oil VA'!AO6-1)*100</f>
        <v>-0.96028220415972365</v>
      </c>
      <c r="AQ9" s="149">
        <f>('Real QGDP Mining, non-oil VA'!AQ6/'Real QGDP Mining, non-oil VA'!AP6-1)*100</f>
        <v>3.835280946004116</v>
      </c>
      <c r="AR9" s="149">
        <f>('Real QGDP Mining, non-oil VA'!AR6/'Real QGDP Mining, non-oil VA'!AQ6-1)*100</f>
        <v>2.2722764791323957</v>
      </c>
      <c r="AS9" s="118" t="s">
        <v>60</v>
      </c>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row>
    <row r="10" spans="1:113" s="58" customFormat="1" ht="12.75">
      <c r="A10" s="48" t="s">
        <v>52</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53" t="s">
        <v>53</v>
      </c>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row>
    <row r="11" spans="1:113" s="58" customFormat="1" ht="12.7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55" t="s">
        <v>24</v>
      </c>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row>
    <row r="13" spans="1:113" customFormat="1" ht="15">
      <c r="A13" s="176" t="s">
        <v>148</v>
      </c>
      <c r="AS13" s="175" t="s">
        <v>150</v>
      </c>
    </row>
  </sheetData>
  <hyperlinks>
    <hyperlink ref="A13" location="Index!A1" display="Back to main page" xr:uid="{B447C7BD-F9CE-4D96-B3E9-32E2A52BE15C}"/>
    <hyperlink ref="AS13" location="Index!A1" display="العودة الى الصفحة الرئيسية" xr:uid="{651EE2ED-0483-4E24-B94B-82DA84888A03}"/>
  </hyperlinks>
  <pageMargins left="0.7" right="0.7" top="0.75" bottom="0.75" header="0.3" footer="0.3"/>
  <headerFooter>
    <oddFooter>&amp;L_x000D_&amp;1#&amp;"Calibri"&amp;11&amp;K000000 This document is classified as Open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I19"/>
  <sheetViews>
    <sheetView showGridLines="0" workbookViewId="0">
      <pane xSplit="1" topLeftCell="AK1" activePane="topRight" state="frozen"/>
      <selection activeCell="AH27" sqref="AH27"/>
      <selection pane="topRight" activeCell="AL5" sqref="AL5:AO5"/>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44" width="10.140625" style="45" customWidth="1"/>
    <col min="45" max="45" width="50.5703125" style="45" customWidth="1"/>
    <col min="46" max="16384" width="8.85546875" style="45"/>
  </cols>
  <sheetData>
    <row r="1" spans="1:113" ht="110.1" customHeight="1"/>
    <row r="2" spans="1:113"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2"/>
    </row>
    <row r="3" spans="1:113" s="56" customFormat="1" ht="69.75" customHeight="1">
      <c r="A3" s="174" t="s">
        <v>133</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c r="AR3" s="170"/>
      <c r="AS3" s="170" t="s">
        <v>134</v>
      </c>
    </row>
    <row r="4" spans="1:113">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45" t="s">
        <v>90</v>
      </c>
    </row>
    <row r="5" spans="1:113">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195</v>
      </c>
      <c r="AM5" s="35" t="s">
        <v>196</v>
      </c>
      <c r="AN5" s="35" t="s">
        <v>197</v>
      </c>
      <c r="AO5" s="35" t="s">
        <v>198</v>
      </c>
      <c r="AP5" s="35" t="s">
        <v>171</v>
      </c>
      <c r="AQ5" s="35" t="s">
        <v>172</v>
      </c>
      <c r="AR5" s="35" t="s">
        <v>175</v>
      </c>
      <c r="AS5" s="47" t="s">
        <v>73</v>
      </c>
    </row>
    <row r="6" spans="1:113">
      <c r="A6" s="72" t="s">
        <v>63</v>
      </c>
      <c r="B6" s="146">
        <f>B10-B9-B8-B7</f>
        <v>210913.53322655064</v>
      </c>
      <c r="C6" s="146">
        <f t="shared" ref="C6:AJ6" si="0">C10-C9-C8-C7</f>
        <v>219269.14225933337</v>
      </c>
      <c r="D6" s="146">
        <f t="shared" si="0"/>
        <v>222502.26874011033</v>
      </c>
      <c r="E6" s="146">
        <f t="shared" si="0"/>
        <v>190457.9063648466</v>
      </c>
      <c r="F6" s="146">
        <f t="shared" si="0"/>
        <v>221078.65936084255</v>
      </c>
      <c r="G6" s="146">
        <f t="shared" si="0"/>
        <v>225890.35049657751</v>
      </c>
      <c r="H6" s="146">
        <f t="shared" si="0"/>
        <v>231769.55526305496</v>
      </c>
      <c r="I6" s="146">
        <f t="shared" si="0"/>
        <v>231070.1909140643</v>
      </c>
      <c r="J6" s="146">
        <f t="shared" si="0"/>
        <v>231409.01581202509</v>
      </c>
      <c r="K6" s="146">
        <f t="shared" si="0"/>
        <v>236727.49788815039</v>
      </c>
      <c r="L6" s="146">
        <f t="shared" si="0"/>
        <v>245062.49960040051</v>
      </c>
      <c r="M6" s="146">
        <f t="shared" si="0"/>
        <v>243494.11026835715</v>
      </c>
      <c r="N6" s="146">
        <f t="shared" si="0"/>
        <v>230738.34577804382</v>
      </c>
      <c r="O6" s="146">
        <f t="shared" si="0"/>
        <v>229337.38250678522</v>
      </c>
      <c r="P6" s="146">
        <f t="shared" si="0"/>
        <v>231339.79026242701</v>
      </c>
      <c r="Q6" s="146">
        <f t="shared" si="0"/>
        <v>231180.68108142115</v>
      </c>
      <c r="R6" s="146">
        <f t="shared" si="0"/>
        <v>227932.77376050898</v>
      </c>
      <c r="S6" s="146">
        <f t="shared" si="0"/>
        <v>232775.65029795564</v>
      </c>
      <c r="T6" s="146">
        <f t="shared" si="0"/>
        <v>239757.84652185522</v>
      </c>
      <c r="U6" s="146">
        <f t="shared" si="0"/>
        <v>248686.31270546513</v>
      </c>
      <c r="V6" s="146">
        <f t="shared" si="0"/>
        <v>228070.05591433225</v>
      </c>
      <c r="W6" s="146">
        <f t="shared" si="0"/>
        <v>233313.39372603223</v>
      </c>
      <c r="X6" s="146">
        <f t="shared" si="0"/>
        <v>237100.8309383895</v>
      </c>
      <c r="Y6" s="146">
        <f t="shared" si="0"/>
        <v>233389.07839055816</v>
      </c>
      <c r="Z6" s="146">
        <f t="shared" si="0"/>
        <v>225842.16203353534</v>
      </c>
      <c r="AA6" s="146">
        <f t="shared" si="0"/>
        <v>218584.01268258694</v>
      </c>
      <c r="AB6" s="146">
        <f t="shared" si="0"/>
        <v>208112.69240089494</v>
      </c>
      <c r="AC6" s="146">
        <f t="shared" si="0"/>
        <v>205188.89200617551</v>
      </c>
      <c r="AD6" s="146">
        <f t="shared" si="0"/>
        <v>211165.68415720342</v>
      </c>
      <c r="AE6" s="146">
        <f t="shared" si="0"/>
        <v>220391.99280878971</v>
      </c>
      <c r="AF6" s="146">
        <f t="shared" si="0"/>
        <v>227146.4448622849</v>
      </c>
      <c r="AG6" s="146">
        <f t="shared" si="0"/>
        <v>230193.98245633324</v>
      </c>
      <c r="AH6" s="146">
        <f t="shared" si="0"/>
        <v>234075.13041754693</v>
      </c>
      <c r="AI6" s="146">
        <f t="shared" si="0"/>
        <v>245835.41095828591</v>
      </c>
      <c r="AJ6" s="146">
        <f t="shared" si="0"/>
        <v>254888.46550652152</v>
      </c>
      <c r="AK6" s="146">
        <f t="shared" ref="AK6:AL6" si="1">AK10-AK9-AK8-AK7</f>
        <v>243511.01273073922</v>
      </c>
      <c r="AL6" s="146">
        <f t="shared" si="1"/>
        <v>242050.81855399284</v>
      </c>
      <c r="AM6" s="146">
        <f t="shared" ref="AM6" si="2">AM10-AM9-AM8-AM7</f>
        <v>249682.95313275763</v>
      </c>
      <c r="AN6" s="146">
        <f>AN10-AN9-AN8-AN7</f>
        <v>254588.25342831662</v>
      </c>
      <c r="AO6" s="146">
        <f>AO10-AO9-AO8-AO7</f>
        <v>250301.76126816715</v>
      </c>
      <c r="AP6" s="146">
        <f>AP10-AP9-AP8-AP7</f>
        <v>249122.30407366069</v>
      </c>
      <c r="AQ6" s="146">
        <f>AQ10-AQ9-AQ8-AQ7</f>
        <v>258264.62444491824</v>
      </c>
      <c r="AR6" s="146">
        <f>AR10-AR9-AR8-AR7</f>
        <v>264865.87517795112</v>
      </c>
      <c r="AS6" s="73" t="s">
        <v>62</v>
      </c>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row>
    <row r="7" spans="1:113">
      <c r="A7" s="48" t="s">
        <v>65</v>
      </c>
      <c r="B7" s="147">
        <f>'Real QGDP VA'!B15</f>
        <v>14385.102073371152</v>
      </c>
      <c r="C7" s="147">
        <f>'Real QGDP VA'!C15</f>
        <v>15058.760666898441</v>
      </c>
      <c r="D7" s="147">
        <f>'Real QGDP VA'!D15</f>
        <v>15670.775812291178</v>
      </c>
      <c r="E7" s="147">
        <f>'Real QGDP VA'!E15</f>
        <v>16216.589210761918</v>
      </c>
      <c r="F7" s="147">
        <f>'Real QGDP VA'!F15</f>
        <v>17738.20493940837</v>
      </c>
      <c r="G7" s="147">
        <f>'Real QGDP VA'!G15</f>
        <v>16601.028894682688</v>
      </c>
      <c r="H7" s="147">
        <f>'Real QGDP VA'!H15</f>
        <v>17645.898413370527</v>
      </c>
      <c r="I7" s="147">
        <f>'Real QGDP VA'!I15</f>
        <v>17158.844369398139</v>
      </c>
      <c r="J7" s="147">
        <f>'Real QGDP VA'!J15</f>
        <v>18925.833354743954</v>
      </c>
      <c r="K7" s="147">
        <f>'Real QGDP VA'!K15</f>
        <v>18726.998809274945</v>
      </c>
      <c r="L7" s="147">
        <f>'Real QGDP VA'!L15</f>
        <v>19139.521582063586</v>
      </c>
      <c r="M7" s="147">
        <f>'Real QGDP VA'!M15</f>
        <v>19475.25128312676</v>
      </c>
      <c r="N7" s="147">
        <f>'Real QGDP VA'!N15</f>
        <v>18657.994335185715</v>
      </c>
      <c r="O7" s="147">
        <f>'Real QGDP VA'!O15</f>
        <v>18477.354160442923</v>
      </c>
      <c r="P7" s="147">
        <f>'Real QGDP VA'!P15</f>
        <v>18939.420972299089</v>
      </c>
      <c r="Q7" s="147">
        <f>'Real QGDP VA'!Q15</f>
        <v>18964.93212432753</v>
      </c>
      <c r="R7" s="147">
        <f>'Real QGDP VA'!R15</f>
        <v>17168.177910007515</v>
      </c>
      <c r="S7" s="147">
        <f>'Real QGDP VA'!S15</f>
        <v>17132.461160917424</v>
      </c>
      <c r="T7" s="147">
        <f>'Real QGDP VA'!T15</f>
        <v>17048.092737190353</v>
      </c>
      <c r="U7" s="147">
        <f>'Real QGDP VA'!U15</f>
        <v>16746.302847231975</v>
      </c>
      <c r="V7" s="147">
        <f>'Real QGDP VA'!V15</f>
        <v>16859.1696919149</v>
      </c>
      <c r="W7" s="147">
        <f>'Real QGDP VA'!W15</f>
        <v>17288.222840766015</v>
      </c>
      <c r="X7" s="147">
        <f>'Real QGDP VA'!X15</f>
        <v>17477.34016853679</v>
      </c>
      <c r="Y7" s="147">
        <f>'Real QGDP VA'!Y15</f>
        <v>18218.57893669041</v>
      </c>
      <c r="Z7" s="147">
        <f>'Real QGDP VA'!Z15</f>
        <v>13619.245631252505</v>
      </c>
      <c r="AA7" s="147">
        <f>'Real QGDP VA'!AA15</f>
        <v>14290.562388170665</v>
      </c>
      <c r="AB7" s="147">
        <f>'Real QGDP VA'!AB15</f>
        <v>14067.454232220725</v>
      </c>
      <c r="AC7" s="147">
        <f>'Real QGDP VA'!AC15</f>
        <v>13855.432467491371</v>
      </c>
      <c r="AD7" s="147">
        <f>'Real QGDP VA'!AD15</f>
        <v>12922.552536339334</v>
      </c>
      <c r="AE7" s="147">
        <f>'Real QGDP VA'!AE15</f>
        <v>14034.978618853385</v>
      </c>
      <c r="AF7" s="147">
        <f>'Real QGDP VA'!AF15</f>
        <v>15540.175164330156</v>
      </c>
      <c r="AG7" s="147">
        <f>'Real QGDP VA'!AG15</f>
        <v>15582.074498450378</v>
      </c>
      <c r="AH7" s="147">
        <f>'Real QGDP VA'!AH15</f>
        <v>15624.919456856293</v>
      </c>
      <c r="AI7" s="147">
        <f>'Real QGDP VA'!AI15</f>
        <v>14246.104041502986</v>
      </c>
      <c r="AJ7" s="147">
        <f>'Real QGDP VA'!AJ15</f>
        <v>16318.073333680621</v>
      </c>
      <c r="AK7" s="147">
        <f>'Real QGDP VA'!AK15</f>
        <v>16551.973426252582</v>
      </c>
      <c r="AL7" s="147">
        <f>'Real QGDP VA'!AL15</f>
        <v>16264.111247764422</v>
      </c>
      <c r="AM7" s="147">
        <f>'Real QGDP VA'!AM15</f>
        <v>17250.238934617621</v>
      </c>
      <c r="AN7" s="147">
        <f>'Real QGDP VA'!AN15</f>
        <v>17426.707927911768</v>
      </c>
      <c r="AO7" s="147">
        <f>'Real QGDP VA'!AO15</f>
        <v>19297.964538656321</v>
      </c>
      <c r="AP7" s="147">
        <f>'Real QGDP VA'!AP15</f>
        <v>17835.485362518983</v>
      </c>
      <c r="AQ7" s="147">
        <f>'Real QGDP VA'!AQ15</f>
        <v>19556.255635419227</v>
      </c>
      <c r="AR7" s="147">
        <f>'Real QGDP VA'!AR15</f>
        <v>19445.32320691265</v>
      </c>
      <c r="AS7" s="49" t="s">
        <v>64</v>
      </c>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row>
    <row r="8" spans="1:113">
      <c r="A8" s="72" t="s">
        <v>67</v>
      </c>
      <c r="B8" s="150">
        <f>'Real QGDP VA'!B18</f>
        <v>13740.849856175804</v>
      </c>
      <c r="C8" s="150">
        <f>'Real QGDP VA'!C18</f>
        <v>14535.552911028612</v>
      </c>
      <c r="D8" s="150">
        <f>'Real QGDP VA'!D18</f>
        <v>12262.788202048338</v>
      </c>
      <c r="E8" s="150">
        <f>'Real QGDP VA'!E18</f>
        <v>11080.32382687107</v>
      </c>
      <c r="F8" s="150">
        <f>'Real QGDP VA'!F18</f>
        <v>12984.081444065259</v>
      </c>
      <c r="G8" s="150">
        <f>'Real QGDP VA'!G18</f>
        <v>13149.396234185719</v>
      </c>
      <c r="H8" s="150">
        <f>'Real QGDP VA'!H18</f>
        <v>12845.61548692653</v>
      </c>
      <c r="I8" s="150">
        <f>'Real QGDP VA'!I18</f>
        <v>12149.450866514764</v>
      </c>
      <c r="J8" s="150">
        <f>'Real QGDP VA'!J18</f>
        <v>15489.475747249468</v>
      </c>
      <c r="K8" s="150">
        <f>'Real QGDP VA'!K18</f>
        <v>15804.764615001943</v>
      </c>
      <c r="L8" s="150">
        <f>'Real QGDP VA'!L18</f>
        <v>16207.980406483246</v>
      </c>
      <c r="M8" s="150">
        <f>'Real QGDP VA'!M18</f>
        <v>16226.30255787219</v>
      </c>
      <c r="N8" s="150">
        <f>'Real QGDP VA'!N18</f>
        <v>14418.691590601626</v>
      </c>
      <c r="O8" s="150">
        <f>'Real QGDP VA'!O18</f>
        <v>14612.274489780393</v>
      </c>
      <c r="P8" s="150">
        <f>'Real QGDP VA'!P18</f>
        <v>14694.304649498343</v>
      </c>
      <c r="Q8" s="150">
        <f>'Real QGDP VA'!Q18</f>
        <v>15604.152673063454</v>
      </c>
      <c r="R8" s="150">
        <f>'Real QGDP VA'!R18</f>
        <v>14046.850728269876</v>
      </c>
      <c r="S8" s="150">
        <f>'Real QGDP VA'!S18</f>
        <v>14138.807305111985</v>
      </c>
      <c r="T8" s="150">
        <f>'Real QGDP VA'!T18</f>
        <v>14258.409720227641</v>
      </c>
      <c r="U8" s="150">
        <f>'Real QGDP VA'!U18</f>
        <v>14407.299698649236</v>
      </c>
      <c r="V8" s="150">
        <f>'Real QGDP VA'!V18</f>
        <v>13883.729240536475</v>
      </c>
      <c r="W8" s="150">
        <f>'Real QGDP VA'!W18</f>
        <v>13901.415911773929</v>
      </c>
      <c r="X8" s="150">
        <f>'Real QGDP VA'!X18</f>
        <v>13430.329663847922</v>
      </c>
      <c r="Y8" s="150">
        <f>'Real QGDP VA'!Y18</f>
        <v>13787.151490333765</v>
      </c>
      <c r="Z8" s="150">
        <f>'Real QGDP VA'!Z18</f>
        <v>15041.98097559734</v>
      </c>
      <c r="AA8" s="150">
        <f>'Real QGDP VA'!AA18</f>
        <v>14879.061542414202</v>
      </c>
      <c r="AB8" s="150">
        <f>'Real QGDP VA'!AB18</f>
        <v>15266.014941546498</v>
      </c>
      <c r="AC8" s="150">
        <f>'Real QGDP VA'!AC18</f>
        <v>15180.563916668198</v>
      </c>
      <c r="AD8" s="150">
        <f>'Real QGDP VA'!AD18</f>
        <v>14722.900348232097</v>
      </c>
      <c r="AE8" s="150">
        <f>'Real QGDP VA'!AE18</f>
        <v>15234.724440057988</v>
      </c>
      <c r="AF8" s="150">
        <f>'Real QGDP VA'!AF18</f>
        <v>15113.002149482063</v>
      </c>
      <c r="AG8" s="150">
        <f>'Real QGDP VA'!AG18</f>
        <v>15189.129364382346</v>
      </c>
      <c r="AH8" s="150">
        <f>'Real QGDP VA'!AH18</f>
        <v>14940.200276152806</v>
      </c>
      <c r="AI8" s="150">
        <f>'Real QGDP VA'!AI18</f>
        <v>14506.497240650575</v>
      </c>
      <c r="AJ8" s="150">
        <f>'Real QGDP VA'!AJ18</f>
        <v>14502.9493034229</v>
      </c>
      <c r="AK8" s="150">
        <f>'Real QGDP VA'!AK18</f>
        <v>15331.821466129049</v>
      </c>
      <c r="AL8" s="150">
        <f>'Real QGDP VA'!AL18</f>
        <v>15182.258263016005</v>
      </c>
      <c r="AM8" s="150">
        <f>'Real QGDP VA'!AM18</f>
        <v>14965.724423380585</v>
      </c>
      <c r="AN8" s="150">
        <f>'Real QGDP VA'!AN18</f>
        <v>14914.737955310555</v>
      </c>
      <c r="AO8" s="150">
        <f>'Real QGDP VA'!AO18</f>
        <v>15458.841115144067</v>
      </c>
      <c r="AP8" s="150">
        <f>'Real QGDP VA'!AP18</f>
        <v>15334.080845646165</v>
      </c>
      <c r="AQ8" s="150">
        <f>'Real QGDP VA'!AQ18</f>
        <v>15339.356576716686</v>
      </c>
      <c r="AR8" s="150">
        <f>'Real QGDP VA'!AR18</f>
        <v>15534.944458243792</v>
      </c>
      <c r="AS8" s="73" t="s">
        <v>66</v>
      </c>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row>
    <row r="9" spans="1:113">
      <c r="A9" s="48" t="s">
        <v>69</v>
      </c>
      <c r="B9" s="147">
        <f>'Real QGDP VA'!B22</f>
        <v>887.63103800730948</v>
      </c>
      <c r="C9" s="147">
        <f>'Real QGDP VA'!C22</f>
        <v>971.21985227012203</v>
      </c>
      <c r="D9" s="147">
        <f>'Real QGDP VA'!D22</f>
        <v>1054.8086665329347</v>
      </c>
      <c r="E9" s="147">
        <f>'Real QGDP VA'!E22</f>
        <v>1138.397480795747</v>
      </c>
      <c r="F9" s="147">
        <f>'Real QGDP VA'!F22</f>
        <v>815.71123428646717</v>
      </c>
      <c r="G9" s="147">
        <f>'Real QGDP VA'!G22</f>
        <v>924.77647016946912</v>
      </c>
      <c r="H9" s="147">
        <f>'Real QGDP VA'!H22</f>
        <v>1032.8485256903509</v>
      </c>
      <c r="I9" s="147">
        <f>'Real QGDP VA'!I22</f>
        <v>1140.216882304474</v>
      </c>
      <c r="J9" s="147">
        <f>'Real QGDP VA'!J22</f>
        <v>911.44254929617057</v>
      </c>
      <c r="K9" s="147">
        <f>'Real QGDP VA'!K22</f>
        <v>1015.2906583264805</v>
      </c>
      <c r="L9" s="147">
        <f>'Real QGDP VA'!L22</f>
        <v>1118.3064628569448</v>
      </c>
      <c r="M9" s="147">
        <f>'Real QGDP VA'!M22</f>
        <v>1220.742836344325</v>
      </c>
      <c r="N9" s="147">
        <f>'Real QGDP VA'!N22</f>
        <v>1054.8507872418909</v>
      </c>
      <c r="O9" s="147">
        <f>'Real QGDP VA'!O22</f>
        <v>1088.2251594799827</v>
      </c>
      <c r="P9" s="147">
        <f>'Real QGDP VA'!P22</f>
        <v>1121.5216428273641</v>
      </c>
      <c r="Q9" s="147">
        <f>'Real QGDP VA'!Q22</f>
        <v>1154.7470325867989</v>
      </c>
      <c r="R9" s="147">
        <f>'Real QGDP VA'!R22</f>
        <v>1146.9618134081827</v>
      </c>
      <c r="S9" s="147">
        <f>'Real QGDP VA'!S22</f>
        <v>1230.4475208018157</v>
      </c>
      <c r="T9" s="147">
        <f>'Real QGDP VA'!T22</f>
        <v>1311.6948327036228</v>
      </c>
      <c r="U9" s="147">
        <f>'Real QGDP VA'!U22</f>
        <v>1391.1998253128118</v>
      </c>
      <c r="V9" s="147">
        <f>'Real QGDP VA'!V22</f>
        <v>1441.3106236174212</v>
      </c>
      <c r="W9" s="147">
        <f>'Real QGDP VA'!W22</f>
        <v>1516.5668694450203</v>
      </c>
      <c r="X9" s="147">
        <f>'Real QGDP VA'!X22</f>
        <v>1589.8380946915252</v>
      </c>
      <c r="Y9" s="147">
        <f>'Real QGDP VA'!Y22</f>
        <v>1661.5697557950043</v>
      </c>
      <c r="Z9" s="147">
        <f>'Real QGDP VA'!Z22</f>
        <v>1677.2093195885627</v>
      </c>
      <c r="AA9" s="147">
        <f>'Real QGDP VA'!AA22</f>
        <v>1686.6575358858438</v>
      </c>
      <c r="AB9" s="147">
        <f>'Real QGDP VA'!AB22</f>
        <v>1677.3967450528021</v>
      </c>
      <c r="AC9" s="147">
        <f>'Real QGDP VA'!AC22</f>
        <v>1651.6352794014215</v>
      </c>
      <c r="AD9" s="147">
        <f>'Real QGDP VA'!AD22</f>
        <v>1673.834724088051</v>
      </c>
      <c r="AE9" s="147">
        <f>'Real QGDP VA'!AE22</f>
        <v>1708.0690643474372</v>
      </c>
      <c r="AF9" s="147">
        <f>'Real QGDP VA'!AF22</f>
        <v>1762.4375930099511</v>
      </c>
      <c r="AG9" s="147">
        <f>'Real QGDP VA'!AG22</f>
        <v>1816.2734536803353</v>
      </c>
      <c r="AH9" s="147">
        <f>'Real QGDP VA'!AH22</f>
        <v>1870.41904673309</v>
      </c>
      <c r="AI9" s="147">
        <f>'Real QGDP VA'!AI22</f>
        <v>1874.8896447761094</v>
      </c>
      <c r="AJ9" s="147">
        <f>'Real QGDP VA'!AJ22</f>
        <v>1928.9667328396549</v>
      </c>
      <c r="AK9" s="147">
        <f>'Real QGDP VA'!AK22</f>
        <v>1933.6765904436179</v>
      </c>
      <c r="AL9" s="147">
        <f>'Real QGDP VA'!AL22</f>
        <v>1913.3159081886197</v>
      </c>
      <c r="AM9" s="147">
        <f>'Real QGDP VA'!AM22</f>
        <v>1919.6290084908655</v>
      </c>
      <c r="AN9" s="147">
        <f>'Real QGDP VA'!AN22</f>
        <v>1929.6898120875253</v>
      </c>
      <c r="AO9" s="147">
        <f>'Real QGDP VA'!AO22</f>
        <v>1936.6127102029718</v>
      </c>
      <c r="AP9" s="147">
        <f>'Real QGDP VA'!AP22</f>
        <v>1947.3457135407168</v>
      </c>
      <c r="AQ9" s="147">
        <f>'Real QGDP VA'!AQ22</f>
        <v>1980.3518304542131</v>
      </c>
      <c r="AR9" s="147">
        <f>'Real QGDP VA'!AR22</f>
        <v>2000.8558169753521</v>
      </c>
      <c r="AS9" s="49" t="s">
        <v>68</v>
      </c>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row>
    <row r="10" spans="1:113">
      <c r="A10" s="65" t="s">
        <v>71</v>
      </c>
      <c r="B10" s="148">
        <f>'Real QGDP Mining, non-oil VA'!B6</f>
        <v>239927.11619410489</v>
      </c>
      <c r="C10" s="148">
        <f>'Real QGDP Mining, non-oil VA'!C6</f>
        <v>249834.67568953056</v>
      </c>
      <c r="D10" s="148">
        <f>'Real QGDP Mining, non-oil VA'!D6</f>
        <v>251490.64142098281</v>
      </c>
      <c r="E10" s="148">
        <f>'Real QGDP Mining, non-oil VA'!E6</f>
        <v>218893.21688327534</v>
      </c>
      <c r="F10" s="148">
        <f>'Real QGDP Mining, non-oil VA'!F6</f>
        <v>252616.65697860264</v>
      </c>
      <c r="G10" s="148">
        <f>'Real QGDP Mining, non-oil VA'!G6</f>
        <v>256565.55209561539</v>
      </c>
      <c r="H10" s="148">
        <f>'Real QGDP Mining, non-oil VA'!H6</f>
        <v>263293.91768904234</v>
      </c>
      <c r="I10" s="148">
        <f>'Real QGDP Mining, non-oil VA'!I6</f>
        <v>261518.70303228166</v>
      </c>
      <c r="J10" s="148">
        <f>'Real QGDP Mining, non-oil VA'!J6</f>
        <v>266735.7674633147</v>
      </c>
      <c r="K10" s="148">
        <f>'Real QGDP Mining, non-oil VA'!K6</f>
        <v>272274.55197075376</v>
      </c>
      <c r="L10" s="148">
        <f>'Real QGDP Mining, non-oil VA'!L6</f>
        <v>281528.30805180426</v>
      </c>
      <c r="M10" s="148">
        <f>'Real QGDP Mining, non-oil VA'!M6</f>
        <v>280416.40694570047</v>
      </c>
      <c r="N10" s="148">
        <f>'Real QGDP Mining, non-oil VA'!N6</f>
        <v>264869.88249107305</v>
      </c>
      <c r="O10" s="148">
        <f>'Real QGDP Mining, non-oil VA'!O6</f>
        <v>263515.23631648853</v>
      </c>
      <c r="P10" s="148">
        <f>'Real QGDP Mining, non-oil VA'!P6</f>
        <v>266095.03752705181</v>
      </c>
      <c r="Q10" s="148">
        <f>'Real QGDP Mining, non-oil VA'!Q6</f>
        <v>266904.5129113989</v>
      </c>
      <c r="R10" s="148">
        <f>'Real QGDP Mining, non-oil VA'!R6</f>
        <v>260294.76421219454</v>
      </c>
      <c r="S10" s="148">
        <f>'Real QGDP Mining, non-oil VA'!S6</f>
        <v>265277.36628478684</v>
      </c>
      <c r="T10" s="148">
        <f>'Real QGDP Mining, non-oil VA'!T6</f>
        <v>272376.04381197685</v>
      </c>
      <c r="U10" s="148">
        <f>'Real QGDP Mining, non-oil VA'!U6</f>
        <v>281231.11507665913</v>
      </c>
      <c r="V10" s="148">
        <f>'Real QGDP Mining, non-oil VA'!V6</f>
        <v>260254.26547040106</v>
      </c>
      <c r="W10" s="148">
        <f>'Real QGDP Mining, non-oil VA'!W6</f>
        <v>266019.59934801719</v>
      </c>
      <c r="X10" s="148">
        <f>'Real QGDP Mining, non-oil VA'!X6</f>
        <v>269598.33886546572</v>
      </c>
      <c r="Y10" s="148">
        <f>'Real QGDP Mining, non-oil VA'!Y6</f>
        <v>267056.37857337733</v>
      </c>
      <c r="Z10" s="148">
        <f>'Real QGDP Mining, non-oil VA'!Z6</f>
        <v>256180.59795997373</v>
      </c>
      <c r="AA10" s="148">
        <f>'Real QGDP Mining, non-oil VA'!AA6</f>
        <v>249440.29414905762</v>
      </c>
      <c r="AB10" s="148">
        <f>'Real QGDP Mining, non-oil VA'!AB6</f>
        <v>239123.55831971494</v>
      </c>
      <c r="AC10" s="148">
        <f>'Real QGDP Mining, non-oil VA'!AC6</f>
        <v>235876.52366973649</v>
      </c>
      <c r="AD10" s="148">
        <f>'Real QGDP Mining, non-oil VA'!AD6</f>
        <v>240484.97176586289</v>
      </c>
      <c r="AE10" s="148">
        <f>'Real QGDP Mining, non-oil VA'!AE6</f>
        <v>251369.76493204851</v>
      </c>
      <c r="AF10" s="148">
        <f>'Real QGDP Mining, non-oil VA'!AF6</f>
        <v>259562.05976910709</v>
      </c>
      <c r="AG10" s="148">
        <f>'Real QGDP Mining, non-oil VA'!AG6</f>
        <v>262781.45977284631</v>
      </c>
      <c r="AH10" s="148">
        <f>'Real QGDP Mining, non-oil VA'!AH6</f>
        <v>266510.6691972891</v>
      </c>
      <c r="AI10" s="148">
        <f>'Real QGDP Mining, non-oil VA'!AI6</f>
        <v>276462.9018852156</v>
      </c>
      <c r="AJ10" s="148">
        <f>'Real QGDP Mining, non-oil VA'!AJ6</f>
        <v>287638.45487646468</v>
      </c>
      <c r="AK10" s="148">
        <f>'Real QGDP Mining, non-oil VA'!AK6</f>
        <v>277328.48421356443</v>
      </c>
      <c r="AL10" s="148">
        <f>'Real QGDP Mining, non-oil VA'!AL6</f>
        <v>275410.50397296192</v>
      </c>
      <c r="AM10" s="148">
        <f>'Real QGDP Mining, non-oil VA'!AM6</f>
        <v>283818.54549924668</v>
      </c>
      <c r="AN10" s="148">
        <f>'Real QGDP Mining, non-oil VA'!AN6</f>
        <v>288859.38912362646</v>
      </c>
      <c r="AO10" s="148">
        <f>'Real QGDP Mining, non-oil VA'!AO6</f>
        <v>286995.17963217053</v>
      </c>
      <c r="AP10" s="148">
        <f>'Real QGDP Mining, non-oil VA'!AP6</f>
        <v>284239.21599536657</v>
      </c>
      <c r="AQ10" s="148">
        <f>'Real QGDP Mining, non-oil VA'!AQ6</f>
        <v>295140.58848750836</v>
      </c>
      <c r="AR10" s="148">
        <f>'Real QGDP Mining, non-oil VA'!AR6</f>
        <v>301846.99866008293</v>
      </c>
      <c r="AS10" s="66" t="s">
        <v>70</v>
      </c>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row>
    <row r="11" spans="1:113">
      <c r="A11" s="48" t="s">
        <v>52</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3" t="s">
        <v>53</v>
      </c>
    </row>
    <row r="12" spans="1:113">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5" t="s">
        <v>24</v>
      </c>
    </row>
    <row r="14" spans="1:113" customFormat="1" ht="15">
      <c r="A14" s="176" t="s">
        <v>148</v>
      </c>
      <c r="AS14" s="175" t="s">
        <v>150</v>
      </c>
    </row>
    <row r="15" spans="1:113">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row>
    <row r="16" spans="1:113">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row>
    <row r="17" spans="2:44">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row>
    <row r="18" spans="2:44">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row>
    <row r="19" spans="2:44">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row>
  </sheetData>
  <hyperlinks>
    <hyperlink ref="A14" location="Index!A1" display="Back to main page" xr:uid="{AEC479D3-B1B0-427D-BA5D-53B5E3EDD7B1}"/>
    <hyperlink ref="AS14" location="Index!A1" display="العودة الى الصفحة الرئيسية" xr:uid="{E0127D6A-E911-461B-A7FE-68C4214C77C0}"/>
  </hyperlinks>
  <pageMargins left="0.7" right="0.7" top="0.75" bottom="0.75" header="0.3" footer="0.3"/>
  <headerFooter>
    <oddFooter>&amp;L_x000D_&amp;1#&amp;"Calibri"&amp;11&amp;K000000 This document is classified as Open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Mining, non-oil VA</vt:lpstr>
      <vt:lpstr>Real Mining, non-oil annual mvt</vt:lpstr>
      <vt:lpstr>Real Minig, non-oil quarter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Ali Mahmoud Zaitoun</cp:lastModifiedBy>
  <dcterms:created xsi:type="dcterms:W3CDTF">2022-08-01T11:59:02Z</dcterms:created>
  <dcterms:modified xsi:type="dcterms:W3CDTF">2024-12-18T09:08:36Z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ebc64-bd59-4e35-a727-a0f299319ff7_Enabled">
    <vt:lpwstr>true</vt:lpwstr>
  </property>
  <property fmtid="{D5CDD505-2E9C-101B-9397-08002B2CF9AE}" pid="3" name="MSIP_Label_a70ebc64-bd59-4e35-a727-a0f299319ff7_SetDate">
    <vt:lpwstr>2024-10-16T07:21:15Z</vt:lpwstr>
  </property>
  <property fmtid="{D5CDD505-2E9C-101B-9397-08002B2CF9AE}" pid="4" name="MSIP_Label_a70ebc64-bd59-4e35-a727-a0f299319ff7_Method">
    <vt:lpwstr>Privileged</vt:lpwstr>
  </property>
  <property fmtid="{D5CDD505-2E9C-101B-9397-08002B2CF9AE}" pid="5" name="MSIP_Label_a70ebc64-bd59-4e35-a727-a0f299319ff7_Name">
    <vt:lpwstr>Open Classification</vt:lpwstr>
  </property>
  <property fmtid="{D5CDD505-2E9C-101B-9397-08002B2CF9AE}" pid="6" name="MSIP_Label_a70ebc64-bd59-4e35-a727-a0f299319ff7_SiteId">
    <vt:lpwstr>6926239f-3483-4451-8452-48ee3bee086f</vt:lpwstr>
  </property>
  <property fmtid="{D5CDD505-2E9C-101B-9397-08002B2CF9AE}" pid="7" name="MSIP_Label_a70ebc64-bd59-4e35-a727-a0f299319ff7_ActionId">
    <vt:lpwstr>7b3991b3-05fa-413f-b97f-eb91c25d8ad0</vt:lpwstr>
  </property>
  <property fmtid="{D5CDD505-2E9C-101B-9397-08002B2CF9AE}" pid="8" name="MSIP_Label_a70ebc64-bd59-4e35-a727-a0f299319ff7_ContentBits">
    <vt:lpwstr>2</vt:lpwstr>
  </property>
</Properties>
</file>