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1"/>
  <workbookPr defaultThemeVersion="166925"/>
  <mc:AlternateContent xmlns:mc="http://schemas.openxmlformats.org/markup-compatibility/2006">
    <mc:Choice Requires="x15">
      <x15ac:absPath xmlns:x15ac="http://schemas.microsoft.com/office/spreadsheetml/2010/11/ac" url="Z:\Sub services -GDP Quarterly\7_Disseminate\Quarterly GDP\2023\Q2\"/>
    </mc:Choice>
  </mc:AlternateContent>
  <xr:revisionPtr revIDLastSave="0" documentId="8_{CB0A87EA-FD37-45D9-8016-DC2219C14439}" xr6:coauthVersionLast="36" xr6:coauthVersionMax="36" xr10:uidLastSave="{00000000-0000-0000-0000-000000000000}"/>
  <bookViews>
    <workbookView xWindow="0" yWindow="0" windowWidth="28800" windowHeight="11625" tabRatio="815" xr2:uid="{260E89E8-A9D5-4F80-A7AD-0AEFFF4DECA5}"/>
  </bookViews>
  <sheets>
    <sheet name="Index" sheetId="27" r:id="rId1"/>
    <sheet name="Real QGDP VA" sheetId="7" r:id="rId2"/>
    <sheet name="Real QGDP contribution" sheetId="8" r:id="rId3"/>
    <sheet name="Real GDP annual mvt" sheetId="10" r:id="rId4"/>
    <sheet name="Real QGDP quarterly mvt" sheetId="9" r:id="rId5"/>
    <sheet name="Real QGDP oil, non-oil VA" sheetId="15" r:id="rId6"/>
    <sheet name="Real oil, non-oil annual mvt" sheetId="16" r:id="rId7"/>
    <sheet name="Real oil, non-oil quarterly mvt" sheetId="17" r:id="rId8"/>
    <sheet name="Real QGDP by sector VA" sheetId="18" r:id="rId9"/>
    <sheet name="Real QGDP by sector annual mvt" sheetId="20" r:id="rId10"/>
    <sheet name="Real QGDP by sector qrtr mvt" sheetId="19" r:id="rId11"/>
    <sheet name="Real QGDP sector contribution" sheetId="21" r:id="rId12"/>
    <sheet name="Enquiries" sheetId="28" r:id="rId13"/>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M6" i="21" l="1"/>
  <c r="AM7" i="21"/>
  <c r="AM8" i="21"/>
  <c r="AM9" i="21"/>
  <c r="AM10" i="21" s="1"/>
  <c r="AM6" i="19"/>
  <c r="AM7" i="19"/>
  <c r="AM8" i="19"/>
  <c r="AM9" i="19"/>
  <c r="AM10" i="19"/>
  <c r="AM6" i="20"/>
  <c r="AM7" i="20"/>
  <c r="AM8" i="20"/>
  <c r="AM9" i="20"/>
  <c r="AM10" i="20"/>
  <c r="AM7" i="18"/>
  <c r="AM8" i="18"/>
  <c r="AM9" i="18"/>
  <c r="AM10" i="18"/>
  <c r="AM6" i="18" s="1"/>
  <c r="AM7" i="17"/>
  <c r="AM8" i="17"/>
  <c r="AM9" i="17"/>
  <c r="AM7" i="16"/>
  <c r="AM8" i="16"/>
  <c r="AM9" i="16"/>
  <c r="AM6" i="15"/>
  <c r="AM7" i="15"/>
  <c r="AM8" i="15"/>
  <c r="AM9" i="15"/>
  <c r="AM10" i="15"/>
  <c r="AM7" i="9"/>
  <c r="AM8" i="9"/>
  <c r="AM9" i="9"/>
  <c r="AM10" i="9"/>
  <c r="AM11" i="9"/>
  <c r="AM12" i="9"/>
  <c r="AM13" i="9"/>
  <c r="AM14" i="9"/>
  <c r="AM15" i="9"/>
  <c r="AM16" i="9"/>
  <c r="AM17" i="9"/>
  <c r="AM18" i="9"/>
  <c r="AM19" i="9"/>
  <c r="AM20" i="9"/>
  <c r="AM21" i="9"/>
  <c r="AM22" i="9"/>
  <c r="AM23" i="9"/>
  <c r="AM24" i="9"/>
  <c r="AM25" i="9"/>
  <c r="AM7" i="10"/>
  <c r="AM8" i="10"/>
  <c r="AM9" i="10"/>
  <c r="AM10" i="10"/>
  <c r="AM11" i="10"/>
  <c r="AM12" i="10"/>
  <c r="AM13" i="10"/>
  <c r="AM14" i="10"/>
  <c r="AM15" i="10"/>
  <c r="AM16" i="10"/>
  <c r="AM17" i="10"/>
  <c r="AM18" i="10"/>
  <c r="AM19" i="10"/>
  <c r="AM20" i="10"/>
  <c r="AM21" i="10"/>
  <c r="AM22" i="10"/>
  <c r="AM23" i="10"/>
  <c r="AM24" i="10"/>
  <c r="AM25" i="10"/>
  <c r="AM6" i="8"/>
  <c r="AM7" i="8"/>
  <c r="AM8" i="8"/>
  <c r="AM9" i="8"/>
  <c r="AM10" i="8"/>
  <c r="AM11" i="8"/>
  <c r="AM12" i="8"/>
  <c r="AM13" i="8"/>
  <c r="AM14" i="8"/>
  <c r="AM15" i="8"/>
  <c r="AM16" i="8"/>
  <c r="AM17" i="8"/>
  <c r="AM18" i="8"/>
  <c r="AM19" i="8"/>
  <c r="AM20" i="8"/>
  <c r="AM21" i="8"/>
  <c r="AM22" i="8"/>
  <c r="AM23" i="8"/>
  <c r="AM24" i="8"/>
  <c r="AM24" i="7"/>
  <c r="AM23" i="7"/>
  <c r="AL23" i="7" l="1"/>
  <c r="AL24" i="7" s="1"/>
  <c r="AL7" i="18" l="1"/>
  <c r="AL8" i="18"/>
  <c r="AL9" i="18"/>
  <c r="AL6" i="15"/>
  <c r="AL10" i="18" s="1"/>
  <c r="AL7" i="15"/>
  <c r="AL9" i="15"/>
  <c r="AL7" i="9"/>
  <c r="AL8" i="9"/>
  <c r="AL9" i="9"/>
  <c r="AL10" i="9"/>
  <c r="AL11" i="9"/>
  <c r="AL12" i="9"/>
  <c r="AL13" i="9"/>
  <c r="AL14" i="9"/>
  <c r="AL15" i="9"/>
  <c r="AL16" i="9"/>
  <c r="AL17" i="9"/>
  <c r="AL18" i="9"/>
  <c r="AL19" i="9"/>
  <c r="AL20" i="9"/>
  <c r="AL21" i="9"/>
  <c r="AL22" i="9"/>
  <c r="AL23" i="9"/>
  <c r="AL7" i="10"/>
  <c r="AL8" i="10"/>
  <c r="AL9" i="10"/>
  <c r="AL10" i="10"/>
  <c r="AL11" i="10"/>
  <c r="AL12" i="10"/>
  <c r="AL13" i="10"/>
  <c r="AL14" i="10"/>
  <c r="AL15" i="10"/>
  <c r="AL16" i="10"/>
  <c r="AL17" i="10"/>
  <c r="AL18" i="10"/>
  <c r="AL19" i="10"/>
  <c r="AL20" i="10"/>
  <c r="AL21" i="10"/>
  <c r="AL22" i="10"/>
  <c r="AL23" i="10"/>
  <c r="AL6" i="8"/>
  <c r="AL7" i="8"/>
  <c r="AL8" i="8"/>
  <c r="AL9" i="8"/>
  <c r="AL10" i="8"/>
  <c r="AL11" i="8"/>
  <c r="AL12" i="8"/>
  <c r="AL13" i="8"/>
  <c r="AL14" i="8"/>
  <c r="AL15" i="8"/>
  <c r="AL16" i="8"/>
  <c r="AL17" i="8"/>
  <c r="AL18" i="8"/>
  <c r="AL19" i="8"/>
  <c r="AL20" i="8"/>
  <c r="AL21" i="8"/>
  <c r="AL22" i="8"/>
  <c r="AL23" i="8"/>
  <c r="AL24" i="8"/>
  <c r="AL8" i="21" l="1"/>
  <c r="AL7" i="21"/>
  <c r="AL6" i="18"/>
  <c r="AL9" i="21"/>
  <c r="AL10" i="15"/>
  <c r="AL8" i="15"/>
  <c r="AF24" i="7"/>
  <c r="AG24" i="7"/>
  <c r="AK24" i="7"/>
  <c r="AL25" i="9" s="1"/>
  <c r="AF23" i="7"/>
  <c r="AG23" i="7"/>
  <c r="AH23" i="7"/>
  <c r="AL24" i="10" s="1"/>
  <c r="AI23" i="7"/>
  <c r="AI24" i="7" s="1"/>
  <c r="AJ23" i="7"/>
  <c r="AJ24" i="7" s="1"/>
  <c r="AK23" i="7"/>
  <c r="AL24" i="9" s="1"/>
  <c r="AH24" i="7" l="1"/>
  <c r="AL25" i="10" s="1"/>
  <c r="AL6" i="21"/>
  <c r="AL10" i="21" s="1"/>
  <c r="AK7" i="18"/>
  <c r="AL7" i="19" s="1"/>
  <c r="AK8" i="18"/>
  <c r="AL8" i="19" s="1"/>
  <c r="AK9" i="18"/>
  <c r="AL9" i="19" s="1"/>
  <c r="AK6" i="15" l="1"/>
  <c r="AL9" i="17" s="1"/>
  <c r="AK7" i="15"/>
  <c r="AL7" i="17" s="1"/>
  <c r="AK9" i="15"/>
  <c r="AL8" i="17" s="1"/>
  <c r="AK7" i="9"/>
  <c r="AK8" i="9"/>
  <c r="AK9" i="9"/>
  <c r="AK10" i="9"/>
  <c r="AK11" i="9"/>
  <c r="AK12" i="9"/>
  <c r="AK13" i="9"/>
  <c r="AK14" i="9"/>
  <c r="AK15" i="9"/>
  <c r="AK16" i="9"/>
  <c r="AK17" i="9"/>
  <c r="AK18" i="9"/>
  <c r="AK19" i="9"/>
  <c r="AK20" i="9"/>
  <c r="AK21" i="9"/>
  <c r="AK22" i="9"/>
  <c r="AK23" i="9"/>
  <c r="AK24" i="9"/>
  <c r="AK25" i="9"/>
  <c r="AK7" i="10"/>
  <c r="AK8" i="10"/>
  <c r="AK9" i="10"/>
  <c r="AK10" i="10"/>
  <c r="AK11" i="10"/>
  <c r="AK12" i="10"/>
  <c r="AK13" i="10"/>
  <c r="AK14" i="10"/>
  <c r="AK15" i="10"/>
  <c r="AK16" i="10"/>
  <c r="AK17" i="10"/>
  <c r="AK18" i="10"/>
  <c r="AK19" i="10"/>
  <c r="AK20" i="10"/>
  <c r="AK21" i="10"/>
  <c r="AK22" i="10"/>
  <c r="AK23" i="10"/>
  <c r="AK23" i="8"/>
  <c r="AK6" i="8"/>
  <c r="AK7" i="8"/>
  <c r="AK8" i="8"/>
  <c r="AK9" i="8"/>
  <c r="AK10" i="8"/>
  <c r="AK11" i="8"/>
  <c r="AK12" i="8"/>
  <c r="AK13" i="8"/>
  <c r="AK14" i="8"/>
  <c r="AK15" i="8"/>
  <c r="AK16" i="8"/>
  <c r="AK17" i="8"/>
  <c r="AK18" i="8"/>
  <c r="AK19" i="8"/>
  <c r="AK20" i="8"/>
  <c r="AK21" i="8"/>
  <c r="AK22" i="8"/>
  <c r="AK24" i="8"/>
  <c r="AK10" i="18" l="1"/>
  <c r="AK8" i="15"/>
  <c r="AK10" i="15"/>
  <c r="AE23" i="7"/>
  <c r="AE24" i="7" s="1"/>
  <c r="AD23" i="7"/>
  <c r="AC23" i="7"/>
  <c r="AC24" i="7" s="1"/>
  <c r="AB23" i="7"/>
  <c r="AB24" i="7" s="1"/>
  <c r="AA23" i="7"/>
  <c r="AA24" i="7" s="1"/>
  <c r="Z23" i="7"/>
  <c r="Z24" i="7" s="1"/>
  <c r="Y23" i="7"/>
  <c r="Y24" i="7" s="1"/>
  <c r="X23" i="7"/>
  <c r="X24" i="7" s="1"/>
  <c r="W23" i="7"/>
  <c r="W24" i="7" s="1"/>
  <c r="V23" i="7"/>
  <c r="U23" i="7"/>
  <c r="U24" i="7" s="1"/>
  <c r="T23" i="7"/>
  <c r="T24" i="7" s="1"/>
  <c r="S23" i="7"/>
  <c r="S24" i="7" s="1"/>
  <c r="R23" i="7"/>
  <c r="R24" i="7" s="1"/>
  <c r="Q23" i="7"/>
  <c r="Q24" i="7" s="1"/>
  <c r="P23" i="7"/>
  <c r="P24" i="7" s="1"/>
  <c r="O23" i="7"/>
  <c r="O24" i="7" s="1"/>
  <c r="N23" i="7"/>
  <c r="M23" i="7"/>
  <c r="M24" i="7" s="1"/>
  <c r="L23" i="7"/>
  <c r="L24" i="7" s="1"/>
  <c r="K23" i="7"/>
  <c r="K24" i="7" s="1"/>
  <c r="J23" i="7"/>
  <c r="J24" i="7" s="1"/>
  <c r="I23" i="7"/>
  <c r="I24" i="7" s="1"/>
  <c r="H23" i="7"/>
  <c r="H24" i="7" s="1"/>
  <c r="G23" i="7"/>
  <c r="G24" i="7" s="1"/>
  <c r="F23" i="7"/>
  <c r="E23" i="7"/>
  <c r="E24" i="7" s="1"/>
  <c r="D23" i="7"/>
  <c r="D24" i="7" s="1"/>
  <c r="C23" i="7"/>
  <c r="C24" i="7" s="1"/>
  <c r="B23" i="7"/>
  <c r="B24" i="7" s="1"/>
  <c r="AK6" i="18" l="1"/>
  <c r="AL6" i="19" s="1"/>
  <c r="AL10" i="19"/>
  <c r="AK8" i="21"/>
  <c r="AK7" i="21"/>
  <c r="AK9" i="21"/>
  <c r="AK25" i="10"/>
  <c r="AK24" i="10"/>
  <c r="F24" i="7"/>
  <c r="F25" i="9" s="1"/>
  <c r="N24" i="7"/>
  <c r="V24" i="7"/>
  <c r="AD24" i="7"/>
  <c r="AD25" i="9" s="1"/>
  <c r="AJ9" i="18"/>
  <c r="AI9" i="18"/>
  <c r="AH9" i="18"/>
  <c r="AL9" i="20" s="1"/>
  <c r="AG9" i="18"/>
  <c r="AK9" i="20" s="1"/>
  <c r="AF9" i="18"/>
  <c r="AE9" i="18"/>
  <c r="AD9" i="18"/>
  <c r="AC9" i="18"/>
  <c r="AB9" i="18"/>
  <c r="AA9" i="18"/>
  <c r="Z9" i="18"/>
  <c r="Y9" i="18"/>
  <c r="X9" i="18"/>
  <c r="W9" i="18"/>
  <c r="V9" i="18"/>
  <c r="U9" i="18"/>
  <c r="T9" i="18"/>
  <c r="S9" i="18"/>
  <c r="R9" i="18"/>
  <c r="Q9" i="18"/>
  <c r="P9" i="18"/>
  <c r="O9" i="18"/>
  <c r="N9" i="18"/>
  <c r="M9" i="18"/>
  <c r="L9" i="18"/>
  <c r="K9" i="18"/>
  <c r="J9" i="18"/>
  <c r="I9" i="18"/>
  <c r="H9" i="18"/>
  <c r="G9" i="18"/>
  <c r="F9" i="18"/>
  <c r="E9" i="18"/>
  <c r="D9" i="18"/>
  <c r="C9" i="18"/>
  <c r="AJ8" i="18"/>
  <c r="AK8" i="19" s="1"/>
  <c r="AI8" i="18"/>
  <c r="AH8" i="18"/>
  <c r="AL8" i="20" s="1"/>
  <c r="AG8" i="18"/>
  <c r="AK8" i="20" s="1"/>
  <c r="AF8" i="18"/>
  <c r="AE8" i="18"/>
  <c r="AD8" i="18"/>
  <c r="AC8" i="18"/>
  <c r="AB8" i="18"/>
  <c r="AA8" i="18"/>
  <c r="Z8" i="18"/>
  <c r="Y8" i="18"/>
  <c r="X8" i="18"/>
  <c r="W8" i="18"/>
  <c r="V8" i="18"/>
  <c r="U8" i="18"/>
  <c r="T8" i="18"/>
  <c r="S8" i="18"/>
  <c r="R8" i="18"/>
  <c r="Q8" i="18"/>
  <c r="P8" i="18"/>
  <c r="O8" i="18"/>
  <c r="N8" i="18"/>
  <c r="M8" i="18"/>
  <c r="L8" i="18"/>
  <c r="K8" i="18"/>
  <c r="J8" i="18"/>
  <c r="I8" i="18"/>
  <c r="H8" i="18"/>
  <c r="G8" i="18"/>
  <c r="F8" i="18"/>
  <c r="E8" i="18"/>
  <c r="D8" i="18"/>
  <c r="C8" i="18"/>
  <c r="AJ7" i="18"/>
  <c r="AK7" i="19" s="1"/>
  <c r="AI7" i="18"/>
  <c r="AH7" i="18"/>
  <c r="AL7" i="20" s="1"/>
  <c r="AG7" i="18"/>
  <c r="AK7" i="20" s="1"/>
  <c r="AF7" i="18"/>
  <c r="AE7" i="18"/>
  <c r="AD7" i="18"/>
  <c r="AC7" i="18"/>
  <c r="AB7" i="18"/>
  <c r="AA7" i="18"/>
  <c r="Z7" i="18"/>
  <c r="Y7" i="18"/>
  <c r="X7" i="18"/>
  <c r="W7" i="18"/>
  <c r="V7" i="18"/>
  <c r="U7" i="18"/>
  <c r="T7" i="18"/>
  <c r="S7" i="18"/>
  <c r="R7" i="18"/>
  <c r="Q7" i="18"/>
  <c r="P7" i="18"/>
  <c r="O7" i="18"/>
  <c r="N7" i="18"/>
  <c r="M7" i="18"/>
  <c r="L7" i="18"/>
  <c r="K7" i="18"/>
  <c r="J7" i="18"/>
  <c r="I7" i="18"/>
  <c r="H7" i="18"/>
  <c r="G7" i="18"/>
  <c r="F7" i="18"/>
  <c r="E7" i="18"/>
  <c r="D7" i="18"/>
  <c r="C7" i="18"/>
  <c r="B7" i="18"/>
  <c r="B9" i="18"/>
  <c r="B8" i="18"/>
  <c r="C7" i="15"/>
  <c r="D7" i="15"/>
  <c r="E7" i="15"/>
  <c r="F7" i="15"/>
  <c r="G7" i="15"/>
  <c r="H7" i="15"/>
  <c r="I7" i="15"/>
  <c r="J7" i="15"/>
  <c r="K7" i="15"/>
  <c r="L7" i="15"/>
  <c r="M7" i="15"/>
  <c r="M7" i="17" s="1"/>
  <c r="N7" i="15"/>
  <c r="O7" i="15"/>
  <c r="P7" i="15"/>
  <c r="Q7" i="15"/>
  <c r="R7" i="15"/>
  <c r="S7" i="15"/>
  <c r="T7" i="15"/>
  <c r="U7" i="15"/>
  <c r="V7" i="15"/>
  <c r="W7" i="15"/>
  <c r="X7" i="15"/>
  <c r="Y7" i="15"/>
  <c r="Z7" i="15"/>
  <c r="AA7" i="15"/>
  <c r="AB7" i="15"/>
  <c r="AC7" i="15"/>
  <c r="AD7" i="15"/>
  <c r="AE7" i="15"/>
  <c r="AF7" i="15"/>
  <c r="AG7" i="15"/>
  <c r="AK7" i="16" s="1"/>
  <c r="AH7" i="15"/>
  <c r="AL7" i="16" s="1"/>
  <c r="AI7" i="15"/>
  <c r="AJ7" i="15"/>
  <c r="AK7" i="17" s="1"/>
  <c r="B7" i="15"/>
  <c r="C6" i="15"/>
  <c r="C10" i="18" s="1"/>
  <c r="D6" i="15"/>
  <c r="E6" i="15"/>
  <c r="E10" i="18" s="1"/>
  <c r="F6" i="15"/>
  <c r="G6" i="15"/>
  <c r="H6" i="15"/>
  <c r="I6" i="15"/>
  <c r="J6" i="15"/>
  <c r="K6" i="15"/>
  <c r="K10" i="18" s="1"/>
  <c r="L6" i="15"/>
  <c r="M6" i="15"/>
  <c r="N6" i="15"/>
  <c r="O6" i="15"/>
  <c r="P6" i="15"/>
  <c r="Q6" i="15"/>
  <c r="R6" i="15"/>
  <c r="S6" i="15"/>
  <c r="S10" i="18" s="1"/>
  <c r="T6" i="15"/>
  <c r="U6" i="15"/>
  <c r="V6" i="15"/>
  <c r="W6" i="15"/>
  <c r="X6" i="15"/>
  <c r="Y6" i="15"/>
  <c r="Z6" i="15"/>
  <c r="AA6" i="15"/>
  <c r="AA10" i="18" s="1"/>
  <c r="AB6" i="15"/>
  <c r="AC6" i="15"/>
  <c r="AD6" i="15"/>
  <c r="AE6" i="15"/>
  <c r="AF6" i="15"/>
  <c r="AG6" i="15"/>
  <c r="AK9" i="16" s="1"/>
  <c r="AH6" i="15"/>
  <c r="AL9" i="16" s="1"/>
  <c r="AI6" i="15"/>
  <c r="AJ6" i="15"/>
  <c r="B6" i="15"/>
  <c r="C9" i="15"/>
  <c r="D9" i="15"/>
  <c r="E9" i="15"/>
  <c r="G9" i="15"/>
  <c r="H9" i="15"/>
  <c r="I9" i="15"/>
  <c r="J9" i="15"/>
  <c r="K9" i="15"/>
  <c r="L9" i="15"/>
  <c r="M9" i="15"/>
  <c r="N9" i="15"/>
  <c r="O9" i="15"/>
  <c r="P9" i="15"/>
  <c r="Q9" i="15"/>
  <c r="R9" i="15"/>
  <c r="S9" i="15"/>
  <c r="T9" i="15"/>
  <c r="U9" i="15"/>
  <c r="V9" i="15"/>
  <c r="W9" i="15"/>
  <c r="X9" i="15"/>
  <c r="Y9" i="15"/>
  <c r="Z9" i="15"/>
  <c r="AA9" i="15"/>
  <c r="AB9" i="15"/>
  <c r="AC9" i="15"/>
  <c r="AE9" i="15"/>
  <c r="AF9" i="15"/>
  <c r="AH9" i="15"/>
  <c r="AL8" i="16" s="1"/>
  <c r="AI9" i="15"/>
  <c r="AJ9" i="15"/>
  <c r="AK8" i="17" s="1"/>
  <c r="B9" i="15"/>
  <c r="AJ25" i="9"/>
  <c r="AI25" i="9"/>
  <c r="AF25" i="9"/>
  <c r="AE25" i="9"/>
  <c r="AC25" i="9"/>
  <c r="AB25" i="9"/>
  <c r="AA25" i="9"/>
  <c r="Z25" i="9"/>
  <c r="Y25" i="9"/>
  <c r="X25" i="9"/>
  <c r="W25" i="9"/>
  <c r="V25" i="9"/>
  <c r="U25" i="9"/>
  <c r="T25" i="9"/>
  <c r="S25" i="9"/>
  <c r="R25" i="9"/>
  <c r="Q25" i="9"/>
  <c r="P25" i="9"/>
  <c r="O25" i="9"/>
  <c r="N25" i="9"/>
  <c r="M25" i="9"/>
  <c r="L25" i="9"/>
  <c r="K25" i="9"/>
  <c r="J25" i="9"/>
  <c r="I25" i="9"/>
  <c r="H25" i="9"/>
  <c r="G25" i="9"/>
  <c r="E25" i="9"/>
  <c r="D25" i="9"/>
  <c r="C25" i="9"/>
  <c r="AJ24" i="9"/>
  <c r="AI24" i="9"/>
  <c r="AH24" i="9"/>
  <c r="AG24" i="9"/>
  <c r="AF24" i="9"/>
  <c r="AE24" i="9"/>
  <c r="AD24" i="9"/>
  <c r="AC24" i="9"/>
  <c r="AB24" i="9"/>
  <c r="AA24" i="9"/>
  <c r="Z24" i="9"/>
  <c r="Y24" i="9"/>
  <c r="X24" i="9"/>
  <c r="W24" i="9"/>
  <c r="V24" i="9"/>
  <c r="U24" i="9"/>
  <c r="T24" i="9"/>
  <c r="S24" i="9"/>
  <c r="R24" i="9"/>
  <c r="Q24" i="9"/>
  <c r="P24" i="9"/>
  <c r="O24" i="9"/>
  <c r="N24" i="9"/>
  <c r="M24" i="9"/>
  <c r="L24" i="9"/>
  <c r="K24" i="9"/>
  <c r="J24" i="9"/>
  <c r="I24" i="9"/>
  <c r="H24" i="9"/>
  <c r="G24" i="9"/>
  <c r="F24" i="9"/>
  <c r="E24" i="9"/>
  <c r="D24" i="9"/>
  <c r="C24" i="9"/>
  <c r="AJ23" i="9"/>
  <c r="AI23" i="9"/>
  <c r="AH23" i="9"/>
  <c r="AG23" i="9"/>
  <c r="AF23" i="9"/>
  <c r="AE23" i="9"/>
  <c r="AD23" i="9"/>
  <c r="AC23" i="9"/>
  <c r="AB23" i="9"/>
  <c r="AA23" i="9"/>
  <c r="Z23" i="9"/>
  <c r="Y23" i="9"/>
  <c r="X23" i="9"/>
  <c r="W23" i="9"/>
  <c r="V23" i="9"/>
  <c r="U23" i="9"/>
  <c r="T23" i="9"/>
  <c r="S23" i="9"/>
  <c r="R23" i="9"/>
  <c r="Q23" i="9"/>
  <c r="P23" i="9"/>
  <c r="O23" i="9"/>
  <c r="N23" i="9"/>
  <c r="M23" i="9"/>
  <c r="L23" i="9"/>
  <c r="K23" i="9"/>
  <c r="J23" i="9"/>
  <c r="I23" i="9"/>
  <c r="H23" i="9"/>
  <c r="G23" i="9"/>
  <c r="F23" i="9"/>
  <c r="E23" i="9"/>
  <c r="D23" i="9"/>
  <c r="C23" i="9"/>
  <c r="AJ22" i="9"/>
  <c r="AI22" i="9"/>
  <c r="AH22" i="9"/>
  <c r="AG22" i="9"/>
  <c r="AF22" i="9"/>
  <c r="AE22" i="9"/>
  <c r="AD22" i="9"/>
  <c r="AC22" i="9"/>
  <c r="AB22" i="9"/>
  <c r="AA22" i="9"/>
  <c r="Z22" i="9"/>
  <c r="Y22" i="9"/>
  <c r="X22" i="9"/>
  <c r="W22" i="9"/>
  <c r="V22" i="9"/>
  <c r="U22" i="9"/>
  <c r="T22" i="9"/>
  <c r="S22" i="9"/>
  <c r="R22" i="9"/>
  <c r="Q22" i="9"/>
  <c r="P22" i="9"/>
  <c r="O22" i="9"/>
  <c r="N22" i="9"/>
  <c r="M22" i="9"/>
  <c r="L22" i="9"/>
  <c r="K22" i="9"/>
  <c r="J22" i="9"/>
  <c r="I22" i="9"/>
  <c r="H22" i="9"/>
  <c r="G22" i="9"/>
  <c r="F22" i="9"/>
  <c r="E22" i="9"/>
  <c r="D22" i="9"/>
  <c r="C22" i="9"/>
  <c r="AJ21" i="9"/>
  <c r="AI21" i="9"/>
  <c r="AH21" i="9"/>
  <c r="AG21" i="9"/>
  <c r="AF21" i="9"/>
  <c r="AE21" i="9"/>
  <c r="AD21" i="9"/>
  <c r="AC21" i="9"/>
  <c r="AB21" i="9"/>
  <c r="AA21" i="9"/>
  <c r="Z21" i="9"/>
  <c r="Y21" i="9"/>
  <c r="X21" i="9"/>
  <c r="W21" i="9"/>
  <c r="V21" i="9"/>
  <c r="U21" i="9"/>
  <c r="T21" i="9"/>
  <c r="S21" i="9"/>
  <c r="R21" i="9"/>
  <c r="Q21" i="9"/>
  <c r="P21" i="9"/>
  <c r="O21" i="9"/>
  <c r="N21" i="9"/>
  <c r="M21" i="9"/>
  <c r="L21" i="9"/>
  <c r="K21" i="9"/>
  <c r="J21" i="9"/>
  <c r="I21" i="9"/>
  <c r="H21" i="9"/>
  <c r="G21" i="9"/>
  <c r="F21" i="9"/>
  <c r="E21" i="9"/>
  <c r="D21" i="9"/>
  <c r="C21" i="9"/>
  <c r="AJ20" i="9"/>
  <c r="AI20" i="9"/>
  <c r="AH20" i="9"/>
  <c r="AG20" i="9"/>
  <c r="AF20" i="9"/>
  <c r="AE20" i="9"/>
  <c r="AD20" i="9"/>
  <c r="AC20" i="9"/>
  <c r="AB20" i="9"/>
  <c r="AA20" i="9"/>
  <c r="Z20" i="9"/>
  <c r="Y20" i="9"/>
  <c r="X20" i="9"/>
  <c r="W20" i="9"/>
  <c r="V20" i="9"/>
  <c r="U20" i="9"/>
  <c r="T20" i="9"/>
  <c r="S20" i="9"/>
  <c r="R20" i="9"/>
  <c r="Q20" i="9"/>
  <c r="P20" i="9"/>
  <c r="O20" i="9"/>
  <c r="N20" i="9"/>
  <c r="M20" i="9"/>
  <c r="L20" i="9"/>
  <c r="K20" i="9"/>
  <c r="J20" i="9"/>
  <c r="I20" i="9"/>
  <c r="H20" i="9"/>
  <c r="G20" i="9"/>
  <c r="F20" i="9"/>
  <c r="E20" i="9"/>
  <c r="D20" i="9"/>
  <c r="C20" i="9"/>
  <c r="AJ19" i="9"/>
  <c r="AI19" i="9"/>
  <c r="AH19" i="9"/>
  <c r="AG19" i="9"/>
  <c r="AF19" i="9"/>
  <c r="AE19" i="9"/>
  <c r="AD19" i="9"/>
  <c r="AC19" i="9"/>
  <c r="AB19" i="9"/>
  <c r="AA19" i="9"/>
  <c r="Z19" i="9"/>
  <c r="Y19" i="9"/>
  <c r="X19" i="9"/>
  <c r="W19" i="9"/>
  <c r="V19" i="9"/>
  <c r="U19" i="9"/>
  <c r="T19" i="9"/>
  <c r="S19" i="9"/>
  <c r="R19" i="9"/>
  <c r="Q19" i="9"/>
  <c r="P19" i="9"/>
  <c r="O19" i="9"/>
  <c r="N19" i="9"/>
  <c r="M19" i="9"/>
  <c r="L19" i="9"/>
  <c r="K19" i="9"/>
  <c r="J19" i="9"/>
  <c r="I19" i="9"/>
  <c r="H19" i="9"/>
  <c r="G19" i="9"/>
  <c r="F19" i="9"/>
  <c r="E19" i="9"/>
  <c r="D19" i="9"/>
  <c r="C19" i="9"/>
  <c r="AJ18" i="9"/>
  <c r="AI18" i="9"/>
  <c r="AH18" i="9"/>
  <c r="AG18" i="9"/>
  <c r="AF18" i="9"/>
  <c r="AE18" i="9"/>
  <c r="AD18" i="9"/>
  <c r="AC18" i="9"/>
  <c r="AB18" i="9"/>
  <c r="AA18" i="9"/>
  <c r="Z18" i="9"/>
  <c r="Y18" i="9"/>
  <c r="X18" i="9"/>
  <c r="W18" i="9"/>
  <c r="V18" i="9"/>
  <c r="U18" i="9"/>
  <c r="T18" i="9"/>
  <c r="S18" i="9"/>
  <c r="R18" i="9"/>
  <c r="Q18" i="9"/>
  <c r="P18" i="9"/>
  <c r="O18" i="9"/>
  <c r="N18" i="9"/>
  <c r="M18" i="9"/>
  <c r="L18" i="9"/>
  <c r="K18" i="9"/>
  <c r="J18" i="9"/>
  <c r="I18" i="9"/>
  <c r="H18" i="9"/>
  <c r="G18" i="9"/>
  <c r="F18" i="9"/>
  <c r="E18" i="9"/>
  <c r="D18" i="9"/>
  <c r="C18" i="9"/>
  <c r="AJ17" i="9"/>
  <c r="AI17" i="9"/>
  <c r="AH17" i="9"/>
  <c r="AG17" i="9"/>
  <c r="AF17" i="9"/>
  <c r="AE17" i="9"/>
  <c r="AD17" i="9"/>
  <c r="AC17" i="9"/>
  <c r="AB17" i="9"/>
  <c r="AA17" i="9"/>
  <c r="Z17" i="9"/>
  <c r="Y17" i="9"/>
  <c r="X17" i="9"/>
  <c r="W17" i="9"/>
  <c r="V17" i="9"/>
  <c r="U17" i="9"/>
  <c r="T17" i="9"/>
  <c r="S17" i="9"/>
  <c r="R17" i="9"/>
  <c r="Q17" i="9"/>
  <c r="P17" i="9"/>
  <c r="O17" i="9"/>
  <c r="N17" i="9"/>
  <c r="M17" i="9"/>
  <c r="L17" i="9"/>
  <c r="K17" i="9"/>
  <c r="J17" i="9"/>
  <c r="I17" i="9"/>
  <c r="H17" i="9"/>
  <c r="G17" i="9"/>
  <c r="F17" i="9"/>
  <c r="E17" i="9"/>
  <c r="D17" i="9"/>
  <c r="C17" i="9"/>
  <c r="AJ16" i="9"/>
  <c r="AI16" i="9"/>
  <c r="AH16" i="9"/>
  <c r="AG16" i="9"/>
  <c r="AF16" i="9"/>
  <c r="AE16" i="9"/>
  <c r="AD16" i="9"/>
  <c r="AC16" i="9"/>
  <c r="AB16" i="9"/>
  <c r="AA16" i="9"/>
  <c r="Z16" i="9"/>
  <c r="Y16" i="9"/>
  <c r="X16" i="9"/>
  <c r="W16" i="9"/>
  <c r="V16" i="9"/>
  <c r="U16" i="9"/>
  <c r="T16" i="9"/>
  <c r="S16" i="9"/>
  <c r="R16" i="9"/>
  <c r="Q16" i="9"/>
  <c r="P16" i="9"/>
  <c r="O16" i="9"/>
  <c r="N16" i="9"/>
  <c r="M16" i="9"/>
  <c r="L16" i="9"/>
  <c r="K16" i="9"/>
  <c r="J16" i="9"/>
  <c r="I16" i="9"/>
  <c r="H16" i="9"/>
  <c r="G16" i="9"/>
  <c r="F16" i="9"/>
  <c r="E16" i="9"/>
  <c r="D16" i="9"/>
  <c r="C16" i="9"/>
  <c r="AJ15" i="9"/>
  <c r="AI15" i="9"/>
  <c r="AH15" i="9"/>
  <c r="AG15" i="9"/>
  <c r="AF15" i="9"/>
  <c r="AE15" i="9"/>
  <c r="AD15" i="9"/>
  <c r="AC15" i="9"/>
  <c r="AB15" i="9"/>
  <c r="AA15" i="9"/>
  <c r="Z15" i="9"/>
  <c r="Y15" i="9"/>
  <c r="X15" i="9"/>
  <c r="W15" i="9"/>
  <c r="V15" i="9"/>
  <c r="U15" i="9"/>
  <c r="T15" i="9"/>
  <c r="S15" i="9"/>
  <c r="R15" i="9"/>
  <c r="Q15" i="9"/>
  <c r="P15" i="9"/>
  <c r="O15" i="9"/>
  <c r="N15" i="9"/>
  <c r="M15" i="9"/>
  <c r="L15" i="9"/>
  <c r="K15" i="9"/>
  <c r="J15" i="9"/>
  <c r="I15" i="9"/>
  <c r="H15" i="9"/>
  <c r="G15" i="9"/>
  <c r="F15" i="9"/>
  <c r="E15" i="9"/>
  <c r="D15" i="9"/>
  <c r="C15" i="9"/>
  <c r="AJ14" i="9"/>
  <c r="AI14" i="9"/>
  <c r="AH14" i="9"/>
  <c r="AG14" i="9"/>
  <c r="AF14" i="9"/>
  <c r="AE14" i="9"/>
  <c r="AD14" i="9"/>
  <c r="AC14" i="9"/>
  <c r="AB14" i="9"/>
  <c r="AA14" i="9"/>
  <c r="Z14" i="9"/>
  <c r="Y14" i="9"/>
  <c r="X14" i="9"/>
  <c r="W14" i="9"/>
  <c r="V14" i="9"/>
  <c r="U14" i="9"/>
  <c r="T14" i="9"/>
  <c r="S14" i="9"/>
  <c r="R14" i="9"/>
  <c r="Q14" i="9"/>
  <c r="P14" i="9"/>
  <c r="O14" i="9"/>
  <c r="N14" i="9"/>
  <c r="M14" i="9"/>
  <c r="L14" i="9"/>
  <c r="K14" i="9"/>
  <c r="J14" i="9"/>
  <c r="I14" i="9"/>
  <c r="H14" i="9"/>
  <c r="G14" i="9"/>
  <c r="F14" i="9"/>
  <c r="E14" i="9"/>
  <c r="D14" i="9"/>
  <c r="C14" i="9"/>
  <c r="AJ13" i="9"/>
  <c r="AI13" i="9"/>
  <c r="AH13" i="9"/>
  <c r="AG13" i="9"/>
  <c r="AF13" i="9"/>
  <c r="AE13" i="9"/>
  <c r="AD13" i="9"/>
  <c r="AC13" i="9"/>
  <c r="AB13" i="9"/>
  <c r="AA13" i="9"/>
  <c r="Z13" i="9"/>
  <c r="Y13" i="9"/>
  <c r="X13" i="9"/>
  <c r="W13" i="9"/>
  <c r="V13" i="9"/>
  <c r="U13" i="9"/>
  <c r="T13" i="9"/>
  <c r="S13" i="9"/>
  <c r="R13" i="9"/>
  <c r="Q13" i="9"/>
  <c r="P13" i="9"/>
  <c r="O13" i="9"/>
  <c r="N13" i="9"/>
  <c r="M13" i="9"/>
  <c r="L13" i="9"/>
  <c r="K13" i="9"/>
  <c r="J13" i="9"/>
  <c r="I13" i="9"/>
  <c r="H13" i="9"/>
  <c r="G13" i="9"/>
  <c r="F13" i="9"/>
  <c r="E13" i="9"/>
  <c r="D13" i="9"/>
  <c r="C13" i="9"/>
  <c r="AJ12" i="9"/>
  <c r="AI12" i="9"/>
  <c r="AH12" i="9"/>
  <c r="AG12" i="9"/>
  <c r="AF12" i="9"/>
  <c r="AE12" i="9"/>
  <c r="AD12" i="9"/>
  <c r="AC12" i="9"/>
  <c r="AB12" i="9"/>
  <c r="AA12" i="9"/>
  <c r="Z12" i="9"/>
  <c r="Y12" i="9"/>
  <c r="X12" i="9"/>
  <c r="W12" i="9"/>
  <c r="V12" i="9"/>
  <c r="U12" i="9"/>
  <c r="T12" i="9"/>
  <c r="S12" i="9"/>
  <c r="R12" i="9"/>
  <c r="Q12" i="9"/>
  <c r="P12" i="9"/>
  <c r="O12" i="9"/>
  <c r="N12" i="9"/>
  <c r="M12" i="9"/>
  <c r="L12" i="9"/>
  <c r="K12" i="9"/>
  <c r="J12" i="9"/>
  <c r="I12" i="9"/>
  <c r="H12" i="9"/>
  <c r="G12" i="9"/>
  <c r="F12" i="9"/>
  <c r="E12" i="9"/>
  <c r="D12" i="9"/>
  <c r="C12" i="9"/>
  <c r="AJ11" i="9"/>
  <c r="AI11" i="9"/>
  <c r="AH11" i="9"/>
  <c r="AG11" i="9"/>
  <c r="AF11" i="9"/>
  <c r="AE11" i="9"/>
  <c r="AD11" i="9"/>
  <c r="AC11" i="9"/>
  <c r="AB11" i="9"/>
  <c r="AA11" i="9"/>
  <c r="Z11" i="9"/>
  <c r="Y11" i="9"/>
  <c r="X11" i="9"/>
  <c r="W11" i="9"/>
  <c r="V11" i="9"/>
  <c r="U11" i="9"/>
  <c r="T11" i="9"/>
  <c r="S11" i="9"/>
  <c r="R11" i="9"/>
  <c r="Q11" i="9"/>
  <c r="P11" i="9"/>
  <c r="O11" i="9"/>
  <c r="N11" i="9"/>
  <c r="M11" i="9"/>
  <c r="L11" i="9"/>
  <c r="K11" i="9"/>
  <c r="J11" i="9"/>
  <c r="I11" i="9"/>
  <c r="H11" i="9"/>
  <c r="G11" i="9"/>
  <c r="F11" i="9"/>
  <c r="E11" i="9"/>
  <c r="D11" i="9"/>
  <c r="C11" i="9"/>
  <c r="AJ10" i="9"/>
  <c r="AI10" i="9"/>
  <c r="AH10" i="9"/>
  <c r="AG10" i="9"/>
  <c r="AF10" i="9"/>
  <c r="AE10" i="9"/>
  <c r="AD10" i="9"/>
  <c r="AC10" i="9"/>
  <c r="AB10" i="9"/>
  <c r="AA10" i="9"/>
  <c r="Z10" i="9"/>
  <c r="Y10" i="9"/>
  <c r="X10" i="9"/>
  <c r="W10" i="9"/>
  <c r="V10" i="9"/>
  <c r="U10" i="9"/>
  <c r="T10" i="9"/>
  <c r="S10" i="9"/>
  <c r="R10" i="9"/>
  <c r="Q10" i="9"/>
  <c r="P10" i="9"/>
  <c r="O10" i="9"/>
  <c r="N10" i="9"/>
  <c r="M10" i="9"/>
  <c r="L10" i="9"/>
  <c r="K10" i="9"/>
  <c r="J10" i="9"/>
  <c r="I10" i="9"/>
  <c r="H10" i="9"/>
  <c r="G10" i="9"/>
  <c r="F10" i="9"/>
  <c r="E10" i="9"/>
  <c r="D10" i="9"/>
  <c r="C10" i="9"/>
  <c r="AJ9" i="9"/>
  <c r="AI9" i="9"/>
  <c r="AH9" i="9"/>
  <c r="AG9" i="9"/>
  <c r="AF9" i="9"/>
  <c r="AE9" i="9"/>
  <c r="AD9" i="9"/>
  <c r="AC9" i="9"/>
  <c r="AB9" i="9"/>
  <c r="AA9" i="9"/>
  <c r="Z9" i="9"/>
  <c r="Y9" i="9"/>
  <c r="X9" i="9"/>
  <c r="W9" i="9"/>
  <c r="V9" i="9"/>
  <c r="U9" i="9"/>
  <c r="T9" i="9"/>
  <c r="S9" i="9"/>
  <c r="R9" i="9"/>
  <c r="Q9" i="9"/>
  <c r="P9" i="9"/>
  <c r="O9" i="9"/>
  <c r="N9" i="9"/>
  <c r="M9" i="9"/>
  <c r="L9" i="9"/>
  <c r="K9" i="9"/>
  <c r="J9" i="9"/>
  <c r="I9" i="9"/>
  <c r="H9" i="9"/>
  <c r="G9" i="9"/>
  <c r="F9" i="9"/>
  <c r="E9" i="9"/>
  <c r="D9" i="9"/>
  <c r="C9" i="9"/>
  <c r="AJ8" i="9"/>
  <c r="AI8" i="9"/>
  <c r="AH8" i="9"/>
  <c r="AG8" i="9"/>
  <c r="AF8" i="9"/>
  <c r="AE8" i="9"/>
  <c r="AD8" i="9"/>
  <c r="AC8" i="9"/>
  <c r="AB8" i="9"/>
  <c r="AA8" i="9"/>
  <c r="Z8" i="9"/>
  <c r="Y8" i="9"/>
  <c r="X8" i="9"/>
  <c r="W8" i="9"/>
  <c r="V8" i="9"/>
  <c r="U8" i="9"/>
  <c r="T8" i="9"/>
  <c r="S8" i="9"/>
  <c r="R8" i="9"/>
  <c r="Q8" i="9"/>
  <c r="P8" i="9"/>
  <c r="O8" i="9"/>
  <c r="N8" i="9"/>
  <c r="M8" i="9"/>
  <c r="L8" i="9"/>
  <c r="K8" i="9"/>
  <c r="J8" i="9"/>
  <c r="I8" i="9"/>
  <c r="H8" i="9"/>
  <c r="G8" i="9"/>
  <c r="F8" i="9"/>
  <c r="E8" i="9"/>
  <c r="D8" i="9"/>
  <c r="C8" i="9"/>
  <c r="AJ7" i="9"/>
  <c r="AI7" i="9"/>
  <c r="AH7" i="9"/>
  <c r="AG7" i="9"/>
  <c r="AF7" i="9"/>
  <c r="AE7" i="9"/>
  <c r="AD7" i="9"/>
  <c r="AC7" i="9"/>
  <c r="AB7" i="9"/>
  <c r="AA7" i="9"/>
  <c r="Z7" i="9"/>
  <c r="Y7" i="9"/>
  <c r="X7" i="9"/>
  <c r="W7" i="9"/>
  <c r="V7" i="9"/>
  <c r="U7" i="9"/>
  <c r="T7" i="9"/>
  <c r="S7" i="9"/>
  <c r="R7" i="9"/>
  <c r="Q7" i="9"/>
  <c r="P7" i="9"/>
  <c r="O7" i="9"/>
  <c r="N7" i="9"/>
  <c r="M7" i="9"/>
  <c r="L7" i="9"/>
  <c r="K7" i="9"/>
  <c r="J7" i="9"/>
  <c r="I7" i="9"/>
  <c r="H7" i="9"/>
  <c r="G7" i="9"/>
  <c r="F7" i="9"/>
  <c r="E7" i="9"/>
  <c r="D7" i="9"/>
  <c r="C7" i="9"/>
  <c r="AJ7" i="10"/>
  <c r="AJ25" i="10"/>
  <c r="AI25" i="10"/>
  <c r="AH25" i="10"/>
  <c r="AF25" i="10"/>
  <c r="AE25" i="10"/>
  <c r="AD25" i="10"/>
  <c r="AC25" i="10"/>
  <c r="AB25" i="10"/>
  <c r="AA25" i="10"/>
  <c r="Z25" i="10"/>
  <c r="Y25" i="10"/>
  <c r="X25" i="10"/>
  <c r="W25" i="10"/>
  <c r="V25" i="10"/>
  <c r="U25" i="10"/>
  <c r="T25" i="10"/>
  <c r="S25" i="10"/>
  <c r="R25" i="10"/>
  <c r="Q25" i="10"/>
  <c r="P25" i="10"/>
  <c r="O25" i="10"/>
  <c r="N25" i="10"/>
  <c r="M25" i="10"/>
  <c r="L25" i="10"/>
  <c r="K25" i="10"/>
  <c r="I25" i="10"/>
  <c r="H25" i="10"/>
  <c r="G25" i="10"/>
  <c r="AJ24" i="10"/>
  <c r="AI24" i="10"/>
  <c r="AH24" i="10"/>
  <c r="AG24" i="10"/>
  <c r="AF24" i="10"/>
  <c r="AE24" i="10"/>
  <c r="AD24" i="10"/>
  <c r="AC24" i="10"/>
  <c r="AB24" i="10"/>
  <c r="AA24" i="10"/>
  <c r="Z24" i="10"/>
  <c r="Y24" i="10"/>
  <c r="X24" i="10"/>
  <c r="W24" i="10"/>
  <c r="V24" i="10"/>
  <c r="U24" i="10"/>
  <c r="T24" i="10"/>
  <c r="S24" i="10"/>
  <c r="R24" i="10"/>
  <c r="Q24" i="10"/>
  <c r="P24" i="10"/>
  <c r="O24" i="10"/>
  <c r="N24" i="10"/>
  <c r="M24" i="10"/>
  <c r="L24" i="10"/>
  <c r="K24" i="10"/>
  <c r="J24" i="10"/>
  <c r="I24" i="10"/>
  <c r="H24" i="10"/>
  <c r="G24" i="10"/>
  <c r="F24" i="10"/>
  <c r="AJ23" i="10"/>
  <c r="AI23" i="10"/>
  <c r="AH23" i="10"/>
  <c r="AG23" i="10"/>
  <c r="AF23" i="10"/>
  <c r="AE23" i="10"/>
  <c r="AD23" i="10"/>
  <c r="AC23" i="10"/>
  <c r="AB23" i="10"/>
  <c r="AA23" i="10"/>
  <c r="Z23" i="10"/>
  <c r="Y23" i="10"/>
  <c r="X23" i="10"/>
  <c r="W23" i="10"/>
  <c r="V23" i="10"/>
  <c r="U23" i="10"/>
  <c r="T23" i="10"/>
  <c r="S23" i="10"/>
  <c r="R23" i="10"/>
  <c r="Q23" i="10"/>
  <c r="P23" i="10"/>
  <c r="O23" i="10"/>
  <c r="N23" i="10"/>
  <c r="M23" i="10"/>
  <c r="L23" i="10"/>
  <c r="K23" i="10"/>
  <c r="J23" i="10"/>
  <c r="I23" i="10"/>
  <c r="H23" i="10"/>
  <c r="G23" i="10"/>
  <c r="F23" i="10"/>
  <c r="AJ22" i="10"/>
  <c r="AI22" i="10"/>
  <c r="AH22" i="10"/>
  <c r="AG22" i="10"/>
  <c r="AF22" i="10"/>
  <c r="AE22" i="10"/>
  <c r="AD22" i="10"/>
  <c r="AC22" i="10"/>
  <c r="AB22" i="10"/>
  <c r="AA22" i="10"/>
  <c r="Z22" i="10"/>
  <c r="Y22" i="10"/>
  <c r="X22" i="10"/>
  <c r="W22" i="10"/>
  <c r="V22" i="10"/>
  <c r="U22" i="10"/>
  <c r="T22" i="10"/>
  <c r="S22" i="10"/>
  <c r="R22" i="10"/>
  <c r="Q22" i="10"/>
  <c r="P22" i="10"/>
  <c r="O22" i="10"/>
  <c r="N22" i="10"/>
  <c r="M22" i="10"/>
  <c r="L22" i="10"/>
  <c r="K22" i="10"/>
  <c r="J22" i="10"/>
  <c r="I22" i="10"/>
  <c r="H22" i="10"/>
  <c r="G22" i="10"/>
  <c r="F22" i="10"/>
  <c r="AJ21" i="10"/>
  <c r="AI21" i="10"/>
  <c r="AH21" i="10"/>
  <c r="AG21" i="10"/>
  <c r="AF21" i="10"/>
  <c r="AE21" i="10"/>
  <c r="AD21" i="10"/>
  <c r="AC21" i="10"/>
  <c r="AB21" i="10"/>
  <c r="AA21" i="10"/>
  <c r="Z21" i="10"/>
  <c r="Y21" i="10"/>
  <c r="X21" i="10"/>
  <c r="W21" i="10"/>
  <c r="V21" i="10"/>
  <c r="U21" i="10"/>
  <c r="T21" i="10"/>
  <c r="S21" i="10"/>
  <c r="R21" i="10"/>
  <c r="Q21" i="10"/>
  <c r="P21" i="10"/>
  <c r="O21" i="10"/>
  <c r="N21" i="10"/>
  <c r="M21" i="10"/>
  <c r="L21" i="10"/>
  <c r="K21" i="10"/>
  <c r="J21" i="10"/>
  <c r="I21" i="10"/>
  <c r="H21" i="10"/>
  <c r="G21" i="10"/>
  <c r="F21" i="10"/>
  <c r="AJ20" i="10"/>
  <c r="AI20" i="10"/>
  <c r="AH20" i="10"/>
  <c r="AG20" i="10"/>
  <c r="AF20" i="10"/>
  <c r="AE20" i="10"/>
  <c r="AD20" i="10"/>
  <c r="AC20" i="10"/>
  <c r="AB20" i="10"/>
  <c r="AA20" i="10"/>
  <c r="Z20" i="10"/>
  <c r="Y20" i="10"/>
  <c r="X20" i="10"/>
  <c r="W20" i="10"/>
  <c r="V20" i="10"/>
  <c r="U20" i="10"/>
  <c r="T20" i="10"/>
  <c r="S20" i="10"/>
  <c r="R20" i="10"/>
  <c r="Q20" i="10"/>
  <c r="P20" i="10"/>
  <c r="O20" i="10"/>
  <c r="N20" i="10"/>
  <c r="M20" i="10"/>
  <c r="L20" i="10"/>
  <c r="K20" i="10"/>
  <c r="J20" i="10"/>
  <c r="I20" i="10"/>
  <c r="H20" i="10"/>
  <c r="G20" i="10"/>
  <c r="F20" i="10"/>
  <c r="AJ19" i="10"/>
  <c r="AI19" i="10"/>
  <c r="AH19" i="10"/>
  <c r="AG19" i="10"/>
  <c r="AF19" i="10"/>
  <c r="AE19" i="10"/>
  <c r="AD19" i="10"/>
  <c r="AC19" i="10"/>
  <c r="AB19" i="10"/>
  <c r="AA19" i="10"/>
  <c r="Z19" i="10"/>
  <c r="Y19" i="10"/>
  <c r="X19" i="10"/>
  <c r="W19" i="10"/>
  <c r="V19" i="10"/>
  <c r="U19" i="10"/>
  <c r="T19" i="10"/>
  <c r="S19" i="10"/>
  <c r="R19" i="10"/>
  <c r="Q19" i="10"/>
  <c r="P19" i="10"/>
  <c r="O19" i="10"/>
  <c r="N19" i="10"/>
  <c r="M19" i="10"/>
  <c r="L19" i="10"/>
  <c r="K19" i="10"/>
  <c r="J19" i="10"/>
  <c r="I19" i="10"/>
  <c r="H19" i="10"/>
  <c r="G19" i="10"/>
  <c r="F19" i="10"/>
  <c r="AJ18" i="10"/>
  <c r="AI18" i="10"/>
  <c r="AH18" i="10"/>
  <c r="AG18" i="10"/>
  <c r="AF18" i="10"/>
  <c r="AE18" i="10"/>
  <c r="AD18" i="10"/>
  <c r="AC18" i="10"/>
  <c r="AB18" i="10"/>
  <c r="AA18" i="10"/>
  <c r="Z18" i="10"/>
  <c r="Y18" i="10"/>
  <c r="X18" i="10"/>
  <c r="W18" i="10"/>
  <c r="V18" i="10"/>
  <c r="U18" i="10"/>
  <c r="T18" i="10"/>
  <c r="S18" i="10"/>
  <c r="R18" i="10"/>
  <c r="Q18" i="10"/>
  <c r="P18" i="10"/>
  <c r="O18" i="10"/>
  <c r="N18" i="10"/>
  <c r="M18" i="10"/>
  <c r="L18" i="10"/>
  <c r="K18" i="10"/>
  <c r="J18" i="10"/>
  <c r="I18" i="10"/>
  <c r="H18" i="10"/>
  <c r="G18" i="10"/>
  <c r="F18" i="10"/>
  <c r="AJ17" i="10"/>
  <c r="AI17" i="10"/>
  <c r="AH17" i="10"/>
  <c r="AG17" i="10"/>
  <c r="AF17" i="10"/>
  <c r="AE17" i="10"/>
  <c r="AD17" i="10"/>
  <c r="AC17" i="10"/>
  <c r="AB17" i="10"/>
  <c r="AA17" i="10"/>
  <c r="Z17" i="10"/>
  <c r="Y17" i="10"/>
  <c r="X17" i="10"/>
  <c r="W17" i="10"/>
  <c r="V17" i="10"/>
  <c r="U17" i="10"/>
  <c r="T17" i="10"/>
  <c r="S17" i="10"/>
  <c r="R17" i="10"/>
  <c r="Q17" i="10"/>
  <c r="P17" i="10"/>
  <c r="O17" i="10"/>
  <c r="N17" i="10"/>
  <c r="M17" i="10"/>
  <c r="L17" i="10"/>
  <c r="K17" i="10"/>
  <c r="J17" i="10"/>
  <c r="I17" i="10"/>
  <c r="H17" i="10"/>
  <c r="G17" i="10"/>
  <c r="F17" i="10"/>
  <c r="AJ16" i="10"/>
  <c r="AI16" i="10"/>
  <c r="AH16" i="10"/>
  <c r="AG16" i="10"/>
  <c r="AF16" i="10"/>
  <c r="AE16" i="10"/>
  <c r="AD16" i="10"/>
  <c r="AC16" i="10"/>
  <c r="AB16" i="10"/>
  <c r="AA16" i="10"/>
  <c r="Z16" i="10"/>
  <c r="Y16" i="10"/>
  <c r="X16" i="10"/>
  <c r="W16" i="10"/>
  <c r="V16" i="10"/>
  <c r="U16" i="10"/>
  <c r="T16" i="10"/>
  <c r="S16" i="10"/>
  <c r="R16" i="10"/>
  <c r="Q16" i="10"/>
  <c r="P16" i="10"/>
  <c r="O16" i="10"/>
  <c r="N16" i="10"/>
  <c r="M16" i="10"/>
  <c r="L16" i="10"/>
  <c r="K16" i="10"/>
  <c r="J16" i="10"/>
  <c r="I16" i="10"/>
  <c r="H16" i="10"/>
  <c r="G16" i="10"/>
  <c r="F16" i="10"/>
  <c r="AJ15" i="10"/>
  <c r="AI15" i="10"/>
  <c r="AH15" i="10"/>
  <c r="AG15" i="10"/>
  <c r="AF15" i="10"/>
  <c r="AE15" i="10"/>
  <c r="AD15" i="10"/>
  <c r="AC15" i="10"/>
  <c r="AB15" i="10"/>
  <c r="AA15" i="10"/>
  <c r="Z15" i="10"/>
  <c r="Y15" i="10"/>
  <c r="X15" i="10"/>
  <c r="W15" i="10"/>
  <c r="V15" i="10"/>
  <c r="U15" i="10"/>
  <c r="T15" i="10"/>
  <c r="S15" i="10"/>
  <c r="R15" i="10"/>
  <c r="Q15" i="10"/>
  <c r="P15" i="10"/>
  <c r="O15" i="10"/>
  <c r="N15" i="10"/>
  <c r="M15" i="10"/>
  <c r="L15" i="10"/>
  <c r="K15" i="10"/>
  <c r="J15" i="10"/>
  <c r="I15" i="10"/>
  <c r="H15" i="10"/>
  <c r="G15" i="10"/>
  <c r="F15" i="10"/>
  <c r="AJ14" i="10"/>
  <c r="AI14" i="10"/>
  <c r="AH14" i="10"/>
  <c r="AG14" i="10"/>
  <c r="AF14" i="10"/>
  <c r="AE14" i="10"/>
  <c r="AD14" i="10"/>
  <c r="AC14" i="10"/>
  <c r="AB14" i="10"/>
  <c r="AA14" i="10"/>
  <c r="Z14" i="10"/>
  <c r="Y14" i="10"/>
  <c r="X14" i="10"/>
  <c r="W14" i="10"/>
  <c r="V14" i="10"/>
  <c r="U14" i="10"/>
  <c r="T14" i="10"/>
  <c r="S14" i="10"/>
  <c r="R14" i="10"/>
  <c r="Q14" i="10"/>
  <c r="P14" i="10"/>
  <c r="O14" i="10"/>
  <c r="N14" i="10"/>
  <c r="M14" i="10"/>
  <c r="L14" i="10"/>
  <c r="K14" i="10"/>
  <c r="J14" i="10"/>
  <c r="I14" i="10"/>
  <c r="H14" i="10"/>
  <c r="G14" i="10"/>
  <c r="F14" i="10"/>
  <c r="AJ13" i="10"/>
  <c r="AI13" i="10"/>
  <c r="AH13" i="10"/>
  <c r="AG13" i="10"/>
  <c r="AF13" i="10"/>
  <c r="AE13" i="10"/>
  <c r="AD13" i="10"/>
  <c r="AC13" i="10"/>
  <c r="AB13" i="10"/>
  <c r="AA13" i="10"/>
  <c r="Z13" i="10"/>
  <c r="Y13" i="10"/>
  <c r="X13" i="10"/>
  <c r="W13" i="10"/>
  <c r="V13" i="10"/>
  <c r="U13" i="10"/>
  <c r="T13" i="10"/>
  <c r="S13" i="10"/>
  <c r="R13" i="10"/>
  <c r="Q13" i="10"/>
  <c r="P13" i="10"/>
  <c r="O13" i="10"/>
  <c r="N13" i="10"/>
  <c r="M13" i="10"/>
  <c r="L13" i="10"/>
  <c r="K13" i="10"/>
  <c r="J13" i="10"/>
  <c r="I13" i="10"/>
  <c r="H13" i="10"/>
  <c r="G13" i="10"/>
  <c r="F13" i="10"/>
  <c r="AJ12" i="10"/>
  <c r="AI12" i="10"/>
  <c r="AH12" i="10"/>
  <c r="AG12" i="10"/>
  <c r="AF12" i="10"/>
  <c r="AE12" i="10"/>
  <c r="AD12" i="10"/>
  <c r="AC12" i="10"/>
  <c r="AB12" i="10"/>
  <c r="AA12" i="10"/>
  <c r="Z12" i="10"/>
  <c r="Y12" i="10"/>
  <c r="X12" i="10"/>
  <c r="W12" i="10"/>
  <c r="V12" i="10"/>
  <c r="U12" i="10"/>
  <c r="T12" i="10"/>
  <c r="S12" i="10"/>
  <c r="R12" i="10"/>
  <c r="Q12" i="10"/>
  <c r="P12" i="10"/>
  <c r="O12" i="10"/>
  <c r="N12" i="10"/>
  <c r="M12" i="10"/>
  <c r="L12" i="10"/>
  <c r="K12" i="10"/>
  <c r="J12" i="10"/>
  <c r="I12" i="10"/>
  <c r="H12" i="10"/>
  <c r="G12" i="10"/>
  <c r="F12" i="10"/>
  <c r="AJ11" i="10"/>
  <c r="AI11" i="10"/>
  <c r="AH11" i="10"/>
  <c r="AG11" i="10"/>
  <c r="AF11" i="10"/>
  <c r="AE11" i="10"/>
  <c r="AD11" i="10"/>
  <c r="AC11" i="10"/>
  <c r="AB11" i="10"/>
  <c r="AA11" i="10"/>
  <c r="Z11" i="10"/>
  <c r="Y11" i="10"/>
  <c r="X11" i="10"/>
  <c r="W11" i="10"/>
  <c r="V11" i="10"/>
  <c r="U11" i="10"/>
  <c r="T11" i="10"/>
  <c r="S11" i="10"/>
  <c r="R11" i="10"/>
  <c r="Q11" i="10"/>
  <c r="P11" i="10"/>
  <c r="O11" i="10"/>
  <c r="N11" i="10"/>
  <c r="M11" i="10"/>
  <c r="L11" i="10"/>
  <c r="K11" i="10"/>
  <c r="J11" i="10"/>
  <c r="I11" i="10"/>
  <c r="H11" i="10"/>
  <c r="G11" i="10"/>
  <c r="F11" i="10"/>
  <c r="AJ10" i="10"/>
  <c r="AI10" i="10"/>
  <c r="AH10" i="10"/>
  <c r="AG10" i="10"/>
  <c r="AF10" i="10"/>
  <c r="AE10" i="10"/>
  <c r="AD10" i="10"/>
  <c r="AC10" i="10"/>
  <c r="AB10" i="10"/>
  <c r="AA10" i="10"/>
  <c r="Z10" i="10"/>
  <c r="Y10" i="10"/>
  <c r="X10" i="10"/>
  <c r="W10" i="10"/>
  <c r="V10" i="10"/>
  <c r="U10" i="10"/>
  <c r="T10" i="10"/>
  <c r="S10" i="10"/>
  <c r="R10" i="10"/>
  <c r="Q10" i="10"/>
  <c r="P10" i="10"/>
  <c r="O10" i="10"/>
  <c r="N10" i="10"/>
  <c r="M10" i="10"/>
  <c r="L10" i="10"/>
  <c r="K10" i="10"/>
  <c r="J10" i="10"/>
  <c r="I10" i="10"/>
  <c r="H10" i="10"/>
  <c r="G10" i="10"/>
  <c r="F10" i="10"/>
  <c r="AJ9" i="10"/>
  <c r="AI9" i="10"/>
  <c r="AH9" i="10"/>
  <c r="AG9" i="10"/>
  <c r="AF9" i="10"/>
  <c r="AE9" i="10"/>
  <c r="AD9" i="10"/>
  <c r="AC9" i="10"/>
  <c r="AB9" i="10"/>
  <c r="AA9" i="10"/>
  <c r="Z9" i="10"/>
  <c r="Y9" i="10"/>
  <c r="X9" i="10"/>
  <c r="W9" i="10"/>
  <c r="V9" i="10"/>
  <c r="U9" i="10"/>
  <c r="T9" i="10"/>
  <c r="S9" i="10"/>
  <c r="R9" i="10"/>
  <c r="Q9" i="10"/>
  <c r="P9" i="10"/>
  <c r="O9" i="10"/>
  <c r="N9" i="10"/>
  <c r="M9" i="10"/>
  <c r="L9" i="10"/>
  <c r="K9" i="10"/>
  <c r="J9" i="10"/>
  <c r="I9" i="10"/>
  <c r="H9" i="10"/>
  <c r="G9" i="10"/>
  <c r="F9" i="10"/>
  <c r="AJ8" i="10"/>
  <c r="AI8" i="10"/>
  <c r="AH8" i="10"/>
  <c r="AG8" i="10"/>
  <c r="AF8" i="10"/>
  <c r="AE8" i="10"/>
  <c r="AD8" i="10"/>
  <c r="AC8" i="10"/>
  <c r="AB8" i="10"/>
  <c r="AA8" i="10"/>
  <c r="Z8" i="10"/>
  <c r="Y8" i="10"/>
  <c r="X8" i="10"/>
  <c r="W8" i="10"/>
  <c r="V8" i="10"/>
  <c r="U8" i="10"/>
  <c r="T8" i="10"/>
  <c r="S8" i="10"/>
  <c r="R8" i="10"/>
  <c r="Q8" i="10"/>
  <c r="P8" i="10"/>
  <c r="O8" i="10"/>
  <c r="N8" i="10"/>
  <c r="M8" i="10"/>
  <c r="L8" i="10"/>
  <c r="K8" i="10"/>
  <c r="J8" i="10"/>
  <c r="I8" i="10"/>
  <c r="H8" i="10"/>
  <c r="G8" i="10"/>
  <c r="F8" i="10"/>
  <c r="AI7" i="10"/>
  <c r="AH7" i="10"/>
  <c r="AG7" i="10"/>
  <c r="AF7" i="10"/>
  <c r="AE7" i="10"/>
  <c r="AD7" i="10"/>
  <c r="AC7" i="10"/>
  <c r="AB7" i="10"/>
  <c r="AA7" i="10"/>
  <c r="Z7" i="10"/>
  <c r="Y7" i="10"/>
  <c r="X7" i="10"/>
  <c r="W7" i="10"/>
  <c r="V7" i="10"/>
  <c r="U7" i="10"/>
  <c r="T7" i="10"/>
  <c r="S7" i="10"/>
  <c r="R7" i="10"/>
  <c r="Q7" i="10"/>
  <c r="P7" i="10"/>
  <c r="O7" i="10"/>
  <c r="N7" i="10"/>
  <c r="M7" i="10"/>
  <c r="L7" i="10"/>
  <c r="K7" i="10"/>
  <c r="J7" i="10"/>
  <c r="I7" i="10"/>
  <c r="H7" i="10"/>
  <c r="G7" i="10"/>
  <c r="F7" i="10"/>
  <c r="C24" i="8"/>
  <c r="D24" i="8"/>
  <c r="E24" i="8"/>
  <c r="F24" i="8"/>
  <c r="G24" i="8"/>
  <c r="H24" i="8"/>
  <c r="I24" i="8"/>
  <c r="J24" i="8"/>
  <c r="K24" i="8"/>
  <c r="L24" i="8"/>
  <c r="M24" i="8"/>
  <c r="N24" i="8"/>
  <c r="O24" i="8"/>
  <c r="P24" i="8"/>
  <c r="Q24" i="8"/>
  <c r="R24" i="8"/>
  <c r="S24" i="8"/>
  <c r="T24" i="8"/>
  <c r="U24" i="8"/>
  <c r="V24" i="8"/>
  <c r="W24" i="8"/>
  <c r="X24" i="8"/>
  <c r="Y24" i="8"/>
  <c r="Z24" i="8"/>
  <c r="AA24" i="8"/>
  <c r="AB24" i="8"/>
  <c r="AC24" i="8"/>
  <c r="AD24" i="8"/>
  <c r="AE24" i="8"/>
  <c r="AF24" i="8"/>
  <c r="AH24" i="8"/>
  <c r="AI24" i="8"/>
  <c r="AJ24" i="8"/>
  <c r="C7" i="8"/>
  <c r="D7" i="8"/>
  <c r="E7" i="8"/>
  <c r="F7" i="8"/>
  <c r="G7" i="8"/>
  <c r="H7" i="8"/>
  <c r="I7" i="8"/>
  <c r="J7" i="8"/>
  <c r="K7" i="8"/>
  <c r="L7" i="8"/>
  <c r="M7" i="8"/>
  <c r="N7" i="8"/>
  <c r="O7" i="8"/>
  <c r="P7" i="8"/>
  <c r="Q7" i="8"/>
  <c r="R7" i="8"/>
  <c r="S7" i="8"/>
  <c r="T7" i="8"/>
  <c r="U7" i="8"/>
  <c r="V7" i="8"/>
  <c r="W7" i="8"/>
  <c r="X7" i="8"/>
  <c r="Y7" i="8"/>
  <c r="Z7" i="8"/>
  <c r="AA7" i="8"/>
  <c r="AB7" i="8"/>
  <c r="AC7" i="8"/>
  <c r="AD7" i="8"/>
  <c r="AE7" i="8"/>
  <c r="AF7" i="8"/>
  <c r="AG7" i="8"/>
  <c r="AH7" i="8"/>
  <c r="AI7" i="8"/>
  <c r="AJ7" i="8"/>
  <c r="C8" i="8"/>
  <c r="D8" i="8"/>
  <c r="E8" i="8"/>
  <c r="F8" i="8"/>
  <c r="G8" i="8"/>
  <c r="H8" i="8"/>
  <c r="I8" i="8"/>
  <c r="J8" i="8"/>
  <c r="K8" i="8"/>
  <c r="L8" i="8"/>
  <c r="M8" i="8"/>
  <c r="N8" i="8"/>
  <c r="O8" i="8"/>
  <c r="P8" i="8"/>
  <c r="Q8" i="8"/>
  <c r="R8" i="8"/>
  <c r="S8" i="8"/>
  <c r="T8" i="8"/>
  <c r="U8" i="8"/>
  <c r="V8" i="8"/>
  <c r="W8" i="8"/>
  <c r="X8" i="8"/>
  <c r="Y8" i="8"/>
  <c r="Z8" i="8"/>
  <c r="AA8" i="8"/>
  <c r="AB8" i="8"/>
  <c r="AC8" i="8"/>
  <c r="AD8" i="8"/>
  <c r="AE8" i="8"/>
  <c r="AF8" i="8"/>
  <c r="AG8" i="8"/>
  <c r="AH8" i="8"/>
  <c r="AI8" i="8"/>
  <c r="AJ8" i="8"/>
  <c r="C9" i="8"/>
  <c r="D9" i="8"/>
  <c r="E9" i="8"/>
  <c r="F9" i="8"/>
  <c r="G9" i="8"/>
  <c r="H9" i="8"/>
  <c r="I9" i="8"/>
  <c r="J9" i="8"/>
  <c r="K9" i="8"/>
  <c r="L9" i="8"/>
  <c r="M9" i="8"/>
  <c r="N9" i="8"/>
  <c r="O9" i="8"/>
  <c r="P9" i="8"/>
  <c r="Q9" i="8"/>
  <c r="R9" i="8"/>
  <c r="S9" i="8"/>
  <c r="T9" i="8"/>
  <c r="U9" i="8"/>
  <c r="V9" i="8"/>
  <c r="W9" i="8"/>
  <c r="X9" i="8"/>
  <c r="Y9" i="8"/>
  <c r="Z9" i="8"/>
  <c r="AA9" i="8"/>
  <c r="AB9" i="8"/>
  <c r="AC9" i="8"/>
  <c r="AD9" i="8"/>
  <c r="AE9" i="8"/>
  <c r="AF9" i="8"/>
  <c r="AG9" i="8"/>
  <c r="AH9" i="8"/>
  <c r="AI9" i="8"/>
  <c r="AJ9" i="8"/>
  <c r="C10" i="8"/>
  <c r="D10" i="8"/>
  <c r="E10" i="8"/>
  <c r="F10" i="8"/>
  <c r="G10" i="8"/>
  <c r="H10" i="8"/>
  <c r="I10" i="8"/>
  <c r="J10" i="8"/>
  <c r="K10" i="8"/>
  <c r="L10" i="8"/>
  <c r="M10" i="8"/>
  <c r="N10" i="8"/>
  <c r="O10" i="8"/>
  <c r="P10" i="8"/>
  <c r="Q10" i="8"/>
  <c r="R10" i="8"/>
  <c r="S10" i="8"/>
  <c r="T10" i="8"/>
  <c r="U10" i="8"/>
  <c r="V10" i="8"/>
  <c r="W10" i="8"/>
  <c r="X10" i="8"/>
  <c r="Y10" i="8"/>
  <c r="Z10" i="8"/>
  <c r="AA10" i="8"/>
  <c r="AB10" i="8"/>
  <c r="AC10" i="8"/>
  <c r="AD10" i="8"/>
  <c r="AE10" i="8"/>
  <c r="AF10" i="8"/>
  <c r="AG10" i="8"/>
  <c r="AH10" i="8"/>
  <c r="AI10" i="8"/>
  <c r="AJ10" i="8"/>
  <c r="C11" i="8"/>
  <c r="D11" i="8"/>
  <c r="E11" i="8"/>
  <c r="F11" i="8"/>
  <c r="G11" i="8"/>
  <c r="H11" i="8"/>
  <c r="I11" i="8"/>
  <c r="J11" i="8"/>
  <c r="K11" i="8"/>
  <c r="L11" i="8"/>
  <c r="M11" i="8"/>
  <c r="N11" i="8"/>
  <c r="O11" i="8"/>
  <c r="P11" i="8"/>
  <c r="Q11" i="8"/>
  <c r="R11" i="8"/>
  <c r="S11" i="8"/>
  <c r="T11" i="8"/>
  <c r="U11" i="8"/>
  <c r="V11" i="8"/>
  <c r="W11" i="8"/>
  <c r="X11" i="8"/>
  <c r="Y11" i="8"/>
  <c r="Z11" i="8"/>
  <c r="AA11" i="8"/>
  <c r="AB11" i="8"/>
  <c r="AC11" i="8"/>
  <c r="AD11" i="8"/>
  <c r="AE11" i="8"/>
  <c r="AF11" i="8"/>
  <c r="AG11" i="8"/>
  <c r="AH11" i="8"/>
  <c r="AI11" i="8"/>
  <c r="AJ11" i="8"/>
  <c r="C12" i="8"/>
  <c r="D12" i="8"/>
  <c r="E12" i="8"/>
  <c r="F12" i="8"/>
  <c r="G12" i="8"/>
  <c r="H12" i="8"/>
  <c r="I12" i="8"/>
  <c r="J12" i="8"/>
  <c r="K12" i="8"/>
  <c r="L12" i="8"/>
  <c r="M12" i="8"/>
  <c r="N12" i="8"/>
  <c r="O12" i="8"/>
  <c r="P12" i="8"/>
  <c r="Q12" i="8"/>
  <c r="R12" i="8"/>
  <c r="S12" i="8"/>
  <c r="T12" i="8"/>
  <c r="U12" i="8"/>
  <c r="V12" i="8"/>
  <c r="W12" i="8"/>
  <c r="X12" i="8"/>
  <c r="Y12" i="8"/>
  <c r="Z12" i="8"/>
  <c r="AA12" i="8"/>
  <c r="AB12" i="8"/>
  <c r="AC12" i="8"/>
  <c r="AD12" i="8"/>
  <c r="AE12" i="8"/>
  <c r="AF12" i="8"/>
  <c r="AG12" i="8"/>
  <c r="AH12" i="8"/>
  <c r="AI12" i="8"/>
  <c r="AJ12" i="8"/>
  <c r="C13" i="8"/>
  <c r="D13" i="8"/>
  <c r="E13" i="8"/>
  <c r="F13" i="8"/>
  <c r="G13" i="8"/>
  <c r="H13" i="8"/>
  <c r="I13" i="8"/>
  <c r="J13" i="8"/>
  <c r="K13" i="8"/>
  <c r="L13" i="8"/>
  <c r="M13" i="8"/>
  <c r="N13" i="8"/>
  <c r="O13" i="8"/>
  <c r="P13" i="8"/>
  <c r="Q13" i="8"/>
  <c r="R13" i="8"/>
  <c r="S13" i="8"/>
  <c r="T13" i="8"/>
  <c r="U13" i="8"/>
  <c r="V13" i="8"/>
  <c r="W13" i="8"/>
  <c r="X13" i="8"/>
  <c r="Y13" i="8"/>
  <c r="Z13" i="8"/>
  <c r="AA13" i="8"/>
  <c r="AB13" i="8"/>
  <c r="AC13" i="8"/>
  <c r="AD13" i="8"/>
  <c r="AE13" i="8"/>
  <c r="AF13" i="8"/>
  <c r="AG13" i="8"/>
  <c r="AH13" i="8"/>
  <c r="AI13" i="8"/>
  <c r="AJ13" i="8"/>
  <c r="C14" i="8"/>
  <c r="D14" i="8"/>
  <c r="E14" i="8"/>
  <c r="F14" i="8"/>
  <c r="G14" i="8"/>
  <c r="H14" i="8"/>
  <c r="I14" i="8"/>
  <c r="J14" i="8"/>
  <c r="K14" i="8"/>
  <c r="L14" i="8"/>
  <c r="M14" i="8"/>
  <c r="N14" i="8"/>
  <c r="O14" i="8"/>
  <c r="P14" i="8"/>
  <c r="Q14" i="8"/>
  <c r="R14" i="8"/>
  <c r="S14" i="8"/>
  <c r="T14" i="8"/>
  <c r="U14" i="8"/>
  <c r="V14" i="8"/>
  <c r="W14" i="8"/>
  <c r="X14" i="8"/>
  <c r="Y14" i="8"/>
  <c r="Z14" i="8"/>
  <c r="AA14" i="8"/>
  <c r="AB14" i="8"/>
  <c r="AC14" i="8"/>
  <c r="AD14" i="8"/>
  <c r="AE14" i="8"/>
  <c r="AF14" i="8"/>
  <c r="AG14" i="8"/>
  <c r="AH14" i="8"/>
  <c r="AI14" i="8"/>
  <c r="AJ14" i="8"/>
  <c r="C15" i="8"/>
  <c r="D15" i="8"/>
  <c r="E15" i="8"/>
  <c r="F15" i="8"/>
  <c r="G15" i="8"/>
  <c r="H15" i="8"/>
  <c r="I15" i="8"/>
  <c r="J15" i="8"/>
  <c r="K15" i="8"/>
  <c r="L15" i="8"/>
  <c r="M15" i="8"/>
  <c r="N15" i="8"/>
  <c r="O15" i="8"/>
  <c r="P15" i="8"/>
  <c r="Q15" i="8"/>
  <c r="R15" i="8"/>
  <c r="S15" i="8"/>
  <c r="T15" i="8"/>
  <c r="U15" i="8"/>
  <c r="V15" i="8"/>
  <c r="W15" i="8"/>
  <c r="X15" i="8"/>
  <c r="Y15" i="8"/>
  <c r="Z15" i="8"/>
  <c r="AA15" i="8"/>
  <c r="AB15" i="8"/>
  <c r="AC15" i="8"/>
  <c r="AD15" i="8"/>
  <c r="AE15" i="8"/>
  <c r="AF15" i="8"/>
  <c r="AG15" i="8"/>
  <c r="AH15" i="8"/>
  <c r="AI15" i="8"/>
  <c r="AJ15" i="8"/>
  <c r="C16" i="8"/>
  <c r="D16" i="8"/>
  <c r="E16" i="8"/>
  <c r="F16" i="8"/>
  <c r="G16" i="8"/>
  <c r="H16" i="8"/>
  <c r="I16" i="8"/>
  <c r="J16" i="8"/>
  <c r="K16" i="8"/>
  <c r="L16" i="8"/>
  <c r="M16" i="8"/>
  <c r="N16" i="8"/>
  <c r="O16" i="8"/>
  <c r="P16" i="8"/>
  <c r="Q16" i="8"/>
  <c r="R16" i="8"/>
  <c r="S16" i="8"/>
  <c r="T16" i="8"/>
  <c r="U16" i="8"/>
  <c r="V16" i="8"/>
  <c r="W16" i="8"/>
  <c r="X16" i="8"/>
  <c r="Y16" i="8"/>
  <c r="Z16" i="8"/>
  <c r="AA16" i="8"/>
  <c r="AB16" i="8"/>
  <c r="AC16" i="8"/>
  <c r="AD16" i="8"/>
  <c r="AE16" i="8"/>
  <c r="AF16" i="8"/>
  <c r="AG16" i="8"/>
  <c r="AH16" i="8"/>
  <c r="AI16" i="8"/>
  <c r="AJ16" i="8"/>
  <c r="C17" i="8"/>
  <c r="D17" i="8"/>
  <c r="E17" i="8"/>
  <c r="F17" i="8"/>
  <c r="G17" i="8"/>
  <c r="H17" i="8"/>
  <c r="I17" i="8"/>
  <c r="J17" i="8"/>
  <c r="K17" i="8"/>
  <c r="L17" i="8"/>
  <c r="M17" i="8"/>
  <c r="N17" i="8"/>
  <c r="O17" i="8"/>
  <c r="P17" i="8"/>
  <c r="Q17" i="8"/>
  <c r="R17" i="8"/>
  <c r="S17" i="8"/>
  <c r="T17" i="8"/>
  <c r="U17" i="8"/>
  <c r="V17" i="8"/>
  <c r="W17" i="8"/>
  <c r="X17" i="8"/>
  <c r="Y17" i="8"/>
  <c r="Z17" i="8"/>
  <c r="AA17" i="8"/>
  <c r="AB17" i="8"/>
  <c r="AC17" i="8"/>
  <c r="AD17" i="8"/>
  <c r="AE17" i="8"/>
  <c r="AF17" i="8"/>
  <c r="AG17" i="8"/>
  <c r="AH17" i="8"/>
  <c r="AI17" i="8"/>
  <c r="AJ17" i="8"/>
  <c r="C18" i="8"/>
  <c r="D18" i="8"/>
  <c r="E18" i="8"/>
  <c r="F18" i="8"/>
  <c r="G18" i="8"/>
  <c r="H18" i="8"/>
  <c r="I18" i="8"/>
  <c r="J18" i="8"/>
  <c r="K18" i="8"/>
  <c r="L18" i="8"/>
  <c r="M18" i="8"/>
  <c r="N18" i="8"/>
  <c r="O18" i="8"/>
  <c r="P18" i="8"/>
  <c r="Q18" i="8"/>
  <c r="R18" i="8"/>
  <c r="S18" i="8"/>
  <c r="T18" i="8"/>
  <c r="U18" i="8"/>
  <c r="V18" i="8"/>
  <c r="W18" i="8"/>
  <c r="X18" i="8"/>
  <c r="Y18" i="8"/>
  <c r="Z18" i="8"/>
  <c r="AA18" i="8"/>
  <c r="AB18" i="8"/>
  <c r="AC18" i="8"/>
  <c r="AD18" i="8"/>
  <c r="AE18" i="8"/>
  <c r="AF18" i="8"/>
  <c r="AG18" i="8"/>
  <c r="AH18" i="8"/>
  <c r="AI18" i="8"/>
  <c r="AJ18" i="8"/>
  <c r="C19" i="8"/>
  <c r="D19" i="8"/>
  <c r="E19" i="8"/>
  <c r="F19" i="8"/>
  <c r="G19" i="8"/>
  <c r="H19" i="8"/>
  <c r="I19" i="8"/>
  <c r="J19" i="8"/>
  <c r="K19" i="8"/>
  <c r="L19" i="8"/>
  <c r="M19" i="8"/>
  <c r="N19" i="8"/>
  <c r="O19" i="8"/>
  <c r="P19" i="8"/>
  <c r="Q19" i="8"/>
  <c r="R19" i="8"/>
  <c r="S19" i="8"/>
  <c r="T19" i="8"/>
  <c r="U19" i="8"/>
  <c r="V19" i="8"/>
  <c r="W19" i="8"/>
  <c r="X19" i="8"/>
  <c r="Y19" i="8"/>
  <c r="Z19" i="8"/>
  <c r="AA19" i="8"/>
  <c r="AB19" i="8"/>
  <c r="AC19" i="8"/>
  <c r="AD19" i="8"/>
  <c r="AE19" i="8"/>
  <c r="AF19" i="8"/>
  <c r="AG19" i="8"/>
  <c r="AH19" i="8"/>
  <c r="AI19" i="8"/>
  <c r="AJ19" i="8"/>
  <c r="C20" i="8"/>
  <c r="D20" i="8"/>
  <c r="E20" i="8"/>
  <c r="F20" i="8"/>
  <c r="G20" i="8"/>
  <c r="H20" i="8"/>
  <c r="I20" i="8"/>
  <c r="J20" i="8"/>
  <c r="K20" i="8"/>
  <c r="L20" i="8"/>
  <c r="M20" i="8"/>
  <c r="N20" i="8"/>
  <c r="O20" i="8"/>
  <c r="P20" i="8"/>
  <c r="Q20" i="8"/>
  <c r="R20" i="8"/>
  <c r="S20" i="8"/>
  <c r="T20" i="8"/>
  <c r="U20" i="8"/>
  <c r="V20" i="8"/>
  <c r="W20" i="8"/>
  <c r="X20" i="8"/>
  <c r="Y20" i="8"/>
  <c r="Z20" i="8"/>
  <c r="AA20" i="8"/>
  <c r="AB20" i="8"/>
  <c r="AC20" i="8"/>
  <c r="AD20" i="8"/>
  <c r="AE20" i="8"/>
  <c r="AF20" i="8"/>
  <c r="AG20" i="8"/>
  <c r="AH20" i="8"/>
  <c r="AI20" i="8"/>
  <c r="AJ20" i="8"/>
  <c r="C21" i="8"/>
  <c r="D21" i="8"/>
  <c r="E21" i="8"/>
  <c r="F21" i="8"/>
  <c r="G21" i="8"/>
  <c r="H21" i="8"/>
  <c r="I21" i="8"/>
  <c r="J21" i="8"/>
  <c r="K21" i="8"/>
  <c r="L21" i="8"/>
  <c r="M21" i="8"/>
  <c r="N21" i="8"/>
  <c r="O21" i="8"/>
  <c r="P21" i="8"/>
  <c r="Q21" i="8"/>
  <c r="R21" i="8"/>
  <c r="S21" i="8"/>
  <c r="T21" i="8"/>
  <c r="U21" i="8"/>
  <c r="V21" i="8"/>
  <c r="W21" i="8"/>
  <c r="X21" i="8"/>
  <c r="Y21" i="8"/>
  <c r="Z21" i="8"/>
  <c r="AA21" i="8"/>
  <c r="AB21" i="8"/>
  <c r="AC21" i="8"/>
  <c r="AD21" i="8"/>
  <c r="AE21" i="8"/>
  <c r="AF21" i="8"/>
  <c r="AG21" i="8"/>
  <c r="AH21" i="8"/>
  <c r="AI21" i="8"/>
  <c r="AJ21" i="8"/>
  <c r="C22" i="8"/>
  <c r="D22" i="8"/>
  <c r="E22" i="8"/>
  <c r="F22" i="8"/>
  <c r="G22" i="8"/>
  <c r="H22" i="8"/>
  <c r="I22" i="8"/>
  <c r="J22" i="8"/>
  <c r="K22" i="8"/>
  <c r="L22" i="8"/>
  <c r="M22" i="8"/>
  <c r="N22" i="8"/>
  <c r="O22" i="8"/>
  <c r="P22" i="8"/>
  <c r="Q22" i="8"/>
  <c r="R22" i="8"/>
  <c r="S22" i="8"/>
  <c r="T22" i="8"/>
  <c r="U22" i="8"/>
  <c r="V22" i="8"/>
  <c r="W22" i="8"/>
  <c r="X22" i="8"/>
  <c r="Y22" i="8"/>
  <c r="Z22" i="8"/>
  <c r="AA22" i="8"/>
  <c r="AB22" i="8"/>
  <c r="AC22" i="8"/>
  <c r="AD22" i="8"/>
  <c r="AE22" i="8"/>
  <c r="AF22" i="8"/>
  <c r="AG22" i="8"/>
  <c r="AH22" i="8"/>
  <c r="AI22" i="8"/>
  <c r="AJ22" i="8"/>
  <c r="C23" i="8"/>
  <c r="D23" i="8"/>
  <c r="E23" i="8"/>
  <c r="F23" i="8"/>
  <c r="G23" i="8"/>
  <c r="H23" i="8"/>
  <c r="I23" i="8"/>
  <c r="J23" i="8"/>
  <c r="K23" i="8"/>
  <c r="L23" i="8"/>
  <c r="M23" i="8"/>
  <c r="N23" i="8"/>
  <c r="O23" i="8"/>
  <c r="P23" i="8"/>
  <c r="Q23" i="8"/>
  <c r="R23" i="8"/>
  <c r="S23" i="8"/>
  <c r="T23" i="8"/>
  <c r="U23" i="8"/>
  <c r="V23" i="8"/>
  <c r="W23" i="8"/>
  <c r="X23" i="8"/>
  <c r="Y23" i="8"/>
  <c r="Z23" i="8"/>
  <c r="AA23" i="8"/>
  <c r="AB23" i="8"/>
  <c r="AC23" i="8"/>
  <c r="AD23" i="8"/>
  <c r="AE23" i="8"/>
  <c r="AF23" i="8"/>
  <c r="AG23" i="8"/>
  <c r="AH23" i="8"/>
  <c r="AI23" i="8"/>
  <c r="AJ23" i="8"/>
  <c r="B7" i="8"/>
  <c r="B8" i="8"/>
  <c r="B9" i="8"/>
  <c r="B10" i="8"/>
  <c r="B11" i="8"/>
  <c r="B12" i="8"/>
  <c r="B13" i="8"/>
  <c r="B14" i="8"/>
  <c r="B15" i="8"/>
  <c r="B16" i="8"/>
  <c r="B17" i="8"/>
  <c r="B18" i="8"/>
  <c r="B19" i="8"/>
  <c r="B20" i="8"/>
  <c r="B21" i="8"/>
  <c r="B22" i="8"/>
  <c r="B23" i="8"/>
  <c r="B24" i="8"/>
  <c r="C6" i="8"/>
  <c r="D6" i="8"/>
  <c r="E6" i="8"/>
  <c r="F6" i="8"/>
  <c r="G6" i="8"/>
  <c r="H6" i="8"/>
  <c r="I6" i="8"/>
  <c r="J6" i="8"/>
  <c r="K6" i="8"/>
  <c r="L6" i="8"/>
  <c r="M6" i="8"/>
  <c r="N6" i="8"/>
  <c r="O6" i="8"/>
  <c r="P6" i="8"/>
  <c r="Q6" i="8"/>
  <c r="R6" i="8"/>
  <c r="S6" i="8"/>
  <c r="T6" i="8"/>
  <c r="U6" i="8"/>
  <c r="V6" i="8"/>
  <c r="W6" i="8"/>
  <c r="X6" i="8"/>
  <c r="Y6" i="8"/>
  <c r="Z6" i="8"/>
  <c r="AA6" i="8"/>
  <c r="AB6" i="8"/>
  <c r="AC6" i="8"/>
  <c r="AD6" i="8"/>
  <c r="AE6" i="8"/>
  <c r="AF6" i="8"/>
  <c r="AG6" i="8"/>
  <c r="AH6" i="8"/>
  <c r="AI6" i="8"/>
  <c r="AJ6" i="8"/>
  <c r="B6" i="8"/>
  <c r="N9" i="17" l="1"/>
  <c r="Y7" i="17"/>
  <c r="AD9" i="15"/>
  <c r="AH8" i="16" s="1"/>
  <c r="F9" i="15"/>
  <c r="F8" i="16" s="1"/>
  <c r="AB7" i="17"/>
  <c r="F25" i="10"/>
  <c r="J25" i="10"/>
  <c r="K7" i="16"/>
  <c r="O9" i="19"/>
  <c r="U8" i="17"/>
  <c r="W7" i="16"/>
  <c r="C9" i="19"/>
  <c r="AK6" i="21"/>
  <c r="R8" i="17"/>
  <c r="AC9" i="17"/>
  <c r="P7" i="17"/>
  <c r="I8" i="17"/>
  <c r="T9" i="17"/>
  <c r="AE7" i="17"/>
  <c r="W8" i="19"/>
  <c r="AK10" i="21"/>
  <c r="X8" i="17"/>
  <c r="L8" i="17"/>
  <c r="V7" i="17"/>
  <c r="J7" i="17"/>
  <c r="V10" i="15"/>
  <c r="U7" i="17"/>
  <c r="W9" i="19"/>
  <c r="AD9" i="17"/>
  <c r="F9" i="17"/>
  <c r="F7" i="19"/>
  <c r="U7" i="20"/>
  <c r="M9" i="20"/>
  <c r="AD7" i="19"/>
  <c r="J7" i="19"/>
  <c r="V7" i="19"/>
  <c r="AH7" i="19"/>
  <c r="N9" i="19"/>
  <c r="AF8" i="19"/>
  <c r="O9" i="16"/>
  <c r="AA7" i="17"/>
  <c r="O7" i="17"/>
  <c r="W7" i="17"/>
  <c r="AA9" i="19"/>
  <c r="C7" i="17"/>
  <c r="N8" i="20"/>
  <c r="Z8" i="20"/>
  <c r="AB9" i="20"/>
  <c r="V9" i="19"/>
  <c r="T8" i="19"/>
  <c r="K8" i="15"/>
  <c r="R7" i="19"/>
  <c r="U8" i="20"/>
  <c r="H8" i="19"/>
  <c r="AG25" i="9"/>
  <c r="AG25" i="10"/>
  <c r="AH25" i="9"/>
  <c r="AG9" i="15"/>
  <c r="AH8" i="17" s="1"/>
  <c r="AK9" i="17"/>
  <c r="AJ8" i="15"/>
  <c r="AG24" i="8"/>
  <c r="AJ9" i="19"/>
  <c r="AK9" i="19"/>
  <c r="M7" i="20"/>
  <c r="Y7" i="20"/>
  <c r="AE9" i="19"/>
  <c r="E7" i="19"/>
  <c r="Q7" i="19"/>
  <c r="S9" i="19"/>
  <c r="J9" i="20"/>
  <c r="S7" i="20"/>
  <c r="K9" i="20"/>
  <c r="H7" i="20"/>
  <c r="AF7" i="20"/>
  <c r="AH8" i="19"/>
  <c r="G9" i="19"/>
  <c r="AI8" i="15"/>
  <c r="AC9" i="19"/>
  <c r="Y10" i="15"/>
  <c r="X9" i="17"/>
  <c r="K7" i="17"/>
  <c r="R9" i="19"/>
  <c r="AD9" i="19"/>
  <c r="V9" i="20"/>
  <c r="E9" i="19"/>
  <c r="AC8" i="20"/>
  <c r="X7" i="19"/>
  <c r="AB9" i="19"/>
  <c r="AA8" i="19"/>
  <c r="D7" i="19"/>
  <c r="P7" i="20"/>
  <c r="AB7" i="20"/>
  <c r="J8" i="17"/>
  <c r="U9" i="17"/>
  <c r="AF7" i="17"/>
  <c r="H7" i="17"/>
  <c r="AC7" i="20"/>
  <c r="G8" i="20"/>
  <c r="S8" i="20"/>
  <c r="AE8" i="20"/>
  <c r="Y7" i="19"/>
  <c r="D9" i="19"/>
  <c r="AF7" i="19"/>
  <c r="Q9" i="19"/>
  <c r="I8" i="20"/>
  <c r="G8" i="19"/>
  <c r="P9" i="19"/>
  <c r="O8" i="19"/>
  <c r="AC7" i="16"/>
  <c r="Q7" i="16"/>
  <c r="E8" i="15"/>
  <c r="T7" i="19"/>
  <c r="Q9" i="16"/>
  <c r="D7" i="17"/>
  <c r="Y9" i="19"/>
  <c r="Q7" i="20"/>
  <c r="C8" i="15"/>
  <c r="L7" i="19"/>
  <c r="Z9" i="19"/>
  <c r="T7" i="20"/>
  <c r="AA7" i="16"/>
  <c r="O7" i="16"/>
  <c r="AE10" i="15"/>
  <c r="S10" i="15"/>
  <c r="G10" i="15"/>
  <c r="R8" i="15"/>
  <c r="G7" i="16"/>
  <c r="Z8" i="17"/>
  <c r="X7" i="16"/>
  <c r="L7" i="16"/>
  <c r="J7" i="16"/>
  <c r="K9" i="16"/>
  <c r="W9" i="16"/>
  <c r="AH7" i="16"/>
  <c r="L7" i="17"/>
  <c r="E7" i="17"/>
  <c r="F8" i="19"/>
  <c r="R8" i="19"/>
  <c r="AD8" i="19"/>
  <c r="H9" i="19"/>
  <c r="T9" i="19"/>
  <c r="AF9" i="19"/>
  <c r="R7" i="20"/>
  <c r="Q8" i="20"/>
  <c r="W9" i="20"/>
  <c r="AB7" i="19"/>
  <c r="AE8" i="19"/>
  <c r="I9" i="19"/>
  <c r="U9" i="19"/>
  <c r="AG9" i="19"/>
  <c r="R8" i="20"/>
  <c r="Y9" i="20"/>
  <c r="AC7" i="19"/>
  <c r="AA10" i="15"/>
  <c r="O10" i="15"/>
  <c r="C10" i="15"/>
  <c r="Z8" i="15"/>
  <c r="G7" i="19"/>
  <c r="S7" i="19"/>
  <c r="AE7" i="19"/>
  <c r="U8" i="19"/>
  <c r="AG8" i="19"/>
  <c r="J9" i="19"/>
  <c r="Y8" i="15"/>
  <c r="J8" i="20"/>
  <c r="V8" i="20"/>
  <c r="L9" i="19"/>
  <c r="X9" i="19"/>
  <c r="X7" i="20"/>
  <c r="K9" i="19"/>
  <c r="Q7" i="17"/>
  <c r="B10" i="15"/>
  <c r="N7" i="16"/>
  <c r="X7" i="17"/>
  <c r="I7" i="19"/>
  <c r="U7" i="19"/>
  <c r="AG7" i="19"/>
  <c r="K8" i="20"/>
  <c r="W8" i="20"/>
  <c r="AI8" i="19"/>
  <c r="F8" i="20"/>
  <c r="AD8" i="20"/>
  <c r="I8" i="19"/>
  <c r="M9" i="19"/>
  <c r="S7" i="16"/>
  <c r="AC7" i="17"/>
  <c r="L8" i="20"/>
  <c r="X8" i="20"/>
  <c r="AJ8" i="20"/>
  <c r="F7" i="20"/>
  <c r="AD7" i="20"/>
  <c r="AG8" i="20"/>
  <c r="H7" i="19"/>
  <c r="J8" i="19"/>
  <c r="W8" i="17"/>
  <c r="AG7" i="16"/>
  <c r="U7" i="16"/>
  <c r="I7" i="16"/>
  <c r="V7" i="16"/>
  <c r="K7" i="19"/>
  <c r="W7" i="19"/>
  <c r="M8" i="20"/>
  <c r="Y8" i="20"/>
  <c r="G7" i="20"/>
  <c r="AE7" i="20"/>
  <c r="M7" i="19"/>
  <c r="K8" i="19"/>
  <c r="AG9" i="16"/>
  <c r="I9" i="16"/>
  <c r="Z7" i="16"/>
  <c r="P7" i="19"/>
  <c r="S8" i="19"/>
  <c r="AF9" i="16"/>
  <c r="H9" i="16"/>
  <c r="AE7" i="16"/>
  <c r="C8" i="19"/>
  <c r="I7" i="20"/>
  <c r="AG7" i="20"/>
  <c r="AD7" i="16"/>
  <c r="R7" i="16"/>
  <c r="O8" i="16"/>
  <c r="C7" i="19"/>
  <c r="N7" i="20"/>
  <c r="Z7" i="20"/>
  <c r="E8" i="19"/>
  <c r="Q8" i="19"/>
  <c r="AC8" i="19"/>
  <c r="F9" i="20"/>
  <c r="L7" i="20"/>
  <c r="P9" i="20"/>
  <c r="V8" i="19"/>
  <c r="AI9" i="19"/>
  <c r="Q8" i="15"/>
  <c r="H7" i="16"/>
  <c r="T7" i="16"/>
  <c r="AF7" i="16"/>
  <c r="F7" i="17"/>
  <c r="R7" i="17"/>
  <c r="AD7" i="17"/>
  <c r="AF9" i="17"/>
  <c r="AI7" i="19"/>
  <c r="O8" i="20"/>
  <c r="AA8" i="20"/>
  <c r="N7" i="19"/>
  <c r="Z7" i="19"/>
  <c r="S8" i="15"/>
  <c r="AF8" i="17"/>
  <c r="T8" i="17"/>
  <c r="H8" i="17"/>
  <c r="AE9" i="16"/>
  <c r="G9" i="16"/>
  <c r="G7" i="17"/>
  <c r="S7" i="17"/>
  <c r="AJ7" i="19"/>
  <c r="P8" i="20"/>
  <c r="AB8" i="20"/>
  <c r="L9" i="20"/>
  <c r="X9" i="20"/>
  <c r="O7" i="19"/>
  <c r="AA7" i="19"/>
  <c r="T8" i="15"/>
  <c r="T7" i="17"/>
  <c r="AD10" i="15"/>
  <c r="I7" i="17"/>
  <c r="AG7" i="17"/>
  <c r="N9" i="20"/>
  <c r="Z9" i="20"/>
  <c r="AA8" i="15"/>
  <c r="AC8" i="17"/>
  <c r="Q8" i="17"/>
  <c r="E8" i="17"/>
  <c r="AB9" i="17"/>
  <c r="P9" i="16"/>
  <c r="D9" i="17"/>
  <c r="W8" i="16"/>
  <c r="AH7" i="17"/>
  <c r="J7" i="20"/>
  <c r="V7" i="20"/>
  <c r="O9" i="20"/>
  <c r="AA9" i="20"/>
  <c r="L8" i="19"/>
  <c r="X8" i="19"/>
  <c r="AJ8" i="19"/>
  <c r="AD8" i="15"/>
  <c r="AB8" i="17"/>
  <c r="P8" i="17"/>
  <c r="D8" i="17"/>
  <c r="M7" i="16"/>
  <c r="Y7" i="16"/>
  <c r="AE8" i="16"/>
  <c r="K7" i="20"/>
  <c r="W7" i="20"/>
  <c r="H8" i="20"/>
  <c r="T8" i="20"/>
  <c r="AF8" i="20"/>
  <c r="M8" i="19"/>
  <c r="Y8" i="19"/>
  <c r="O8" i="17"/>
  <c r="Q9" i="20"/>
  <c r="AC9" i="20"/>
  <c r="N8" i="19"/>
  <c r="Z8" i="19"/>
  <c r="G8" i="16"/>
  <c r="D8" i="15"/>
  <c r="N10" i="15"/>
  <c r="B8" i="15"/>
  <c r="Y9" i="16"/>
  <c r="M9" i="17"/>
  <c r="AJ7" i="16"/>
  <c r="Q10" i="15"/>
  <c r="S9" i="16"/>
  <c r="AH9" i="19"/>
  <c r="R9" i="20"/>
  <c r="AD9" i="20"/>
  <c r="F9" i="19"/>
  <c r="AG8" i="15"/>
  <c r="Y8" i="17"/>
  <c r="M8" i="17"/>
  <c r="AJ9" i="16"/>
  <c r="X9" i="16"/>
  <c r="L9" i="17"/>
  <c r="AI7" i="16"/>
  <c r="I10" i="15"/>
  <c r="P7" i="16"/>
  <c r="AB7" i="16"/>
  <c r="AA9" i="16"/>
  <c r="N7" i="17"/>
  <c r="Z7" i="17"/>
  <c r="AE8" i="17"/>
  <c r="G9" i="20"/>
  <c r="S9" i="20"/>
  <c r="AE9" i="20"/>
  <c r="D8" i="19"/>
  <c r="P8" i="19"/>
  <c r="AB8" i="19"/>
  <c r="F8" i="15"/>
  <c r="F7" i="16"/>
  <c r="H9" i="17"/>
  <c r="AH8" i="20"/>
  <c r="AJ9" i="20"/>
  <c r="O7" i="20"/>
  <c r="AA7" i="20"/>
  <c r="H9" i="20"/>
  <c r="T9" i="20"/>
  <c r="AF9" i="20"/>
  <c r="I8" i="15"/>
  <c r="W10" i="15"/>
  <c r="K10" i="15"/>
  <c r="V9" i="17"/>
  <c r="J8" i="15"/>
  <c r="P9" i="17"/>
  <c r="AI8" i="20"/>
  <c r="I9" i="20"/>
  <c r="U9" i="20"/>
  <c r="AG9" i="20"/>
  <c r="AI7" i="17"/>
  <c r="AH8" i="15"/>
  <c r="AJ7" i="17"/>
  <c r="AH7" i="20"/>
  <c r="AH9" i="20"/>
  <c r="AI7" i="20"/>
  <c r="AI9" i="20"/>
  <c r="AJ10" i="15"/>
  <c r="AJ7" i="20"/>
  <c r="E7" i="21"/>
  <c r="E8" i="21"/>
  <c r="E9" i="21"/>
  <c r="E6" i="18"/>
  <c r="AA8" i="21"/>
  <c r="AA9" i="21"/>
  <c r="AA7" i="21"/>
  <c r="S8" i="21"/>
  <c r="S9" i="21"/>
  <c r="S7" i="21"/>
  <c r="K8" i="21"/>
  <c r="K9" i="21"/>
  <c r="K7" i="21"/>
  <c r="C8" i="21"/>
  <c r="C9" i="21"/>
  <c r="C7" i="21"/>
  <c r="AC10" i="18"/>
  <c r="AI8" i="16"/>
  <c r="AH10" i="15"/>
  <c r="Z10" i="15"/>
  <c r="R10" i="15"/>
  <c r="J10" i="15"/>
  <c r="N8" i="16"/>
  <c r="V8" i="16"/>
  <c r="AD8" i="16"/>
  <c r="J9" i="16"/>
  <c r="R9" i="16"/>
  <c r="Z9" i="16"/>
  <c r="AH9" i="16"/>
  <c r="N8" i="17"/>
  <c r="V8" i="17"/>
  <c r="AD8" i="17"/>
  <c r="G9" i="17"/>
  <c r="O9" i="17"/>
  <c r="W9" i="17"/>
  <c r="AE9" i="17"/>
  <c r="D10" i="18"/>
  <c r="L10" i="18"/>
  <c r="L6" i="18" s="1"/>
  <c r="T10" i="18"/>
  <c r="T6" i="18" s="1"/>
  <c r="AB10" i="18"/>
  <c r="AB6" i="18" s="1"/>
  <c r="AC8" i="15"/>
  <c r="AF10" i="15"/>
  <c r="X10" i="15"/>
  <c r="P10" i="15"/>
  <c r="H10" i="15"/>
  <c r="F9" i="16"/>
  <c r="H8" i="16"/>
  <c r="P8" i="16"/>
  <c r="X8" i="16"/>
  <c r="AF8" i="16"/>
  <c r="L9" i="16"/>
  <c r="T9" i="16"/>
  <c r="AB9" i="16"/>
  <c r="I9" i="17"/>
  <c r="Q9" i="17"/>
  <c r="Y9" i="17"/>
  <c r="AG9" i="17"/>
  <c r="F10" i="18"/>
  <c r="F6" i="18" s="1"/>
  <c r="N10" i="18"/>
  <c r="V10" i="18"/>
  <c r="V6" i="18" s="1"/>
  <c r="AD10" i="18"/>
  <c r="AD6" i="18" s="1"/>
  <c r="U10" i="18"/>
  <c r="AI9" i="17"/>
  <c r="V8" i="15"/>
  <c r="N8" i="15"/>
  <c r="I8" i="16"/>
  <c r="Q8" i="16"/>
  <c r="Y8" i="16"/>
  <c r="M9" i="16"/>
  <c r="U9" i="16"/>
  <c r="AC9" i="16"/>
  <c r="C8" i="17"/>
  <c r="J9" i="17"/>
  <c r="R9" i="17"/>
  <c r="Z9" i="17"/>
  <c r="AH9" i="17"/>
  <c r="G10" i="18"/>
  <c r="O10" i="18"/>
  <c r="O6" i="18" s="1"/>
  <c r="W10" i="18"/>
  <c r="AA10" i="20" s="1"/>
  <c r="AE10" i="18"/>
  <c r="AE6" i="18" s="1"/>
  <c r="U8" i="15"/>
  <c r="M8" i="15"/>
  <c r="R8" i="16"/>
  <c r="Z8" i="16"/>
  <c r="N9" i="16"/>
  <c r="V9" i="16"/>
  <c r="AD9" i="16"/>
  <c r="C9" i="17"/>
  <c r="K9" i="17"/>
  <c r="S9" i="17"/>
  <c r="AA9" i="17"/>
  <c r="B10" i="18"/>
  <c r="C10" i="19" s="1"/>
  <c r="H10" i="18"/>
  <c r="P10" i="18"/>
  <c r="X10" i="18"/>
  <c r="AF10" i="18"/>
  <c r="AF6" i="18" s="1"/>
  <c r="M10" i="18"/>
  <c r="AB8" i="15"/>
  <c r="L8" i="15"/>
  <c r="AC10" i="15"/>
  <c r="U10" i="15"/>
  <c r="M10" i="15"/>
  <c r="E10" i="15"/>
  <c r="K8" i="16"/>
  <c r="S8" i="16"/>
  <c r="AA8" i="16"/>
  <c r="K8" i="17"/>
  <c r="S8" i="17"/>
  <c r="AA8" i="17"/>
  <c r="C6" i="18"/>
  <c r="K6" i="18"/>
  <c r="S6" i="18"/>
  <c r="AA6" i="18"/>
  <c r="I10" i="18"/>
  <c r="I6" i="18" s="1"/>
  <c r="Q10" i="18"/>
  <c r="Y10" i="18"/>
  <c r="Y6" i="18" s="1"/>
  <c r="AG10" i="18"/>
  <c r="AB10" i="15"/>
  <c r="T10" i="15"/>
  <c r="L10" i="15"/>
  <c r="D10" i="15"/>
  <c r="L8" i="16"/>
  <c r="T8" i="16"/>
  <c r="AB8" i="16"/>
  <c r="E9" i="17"/>
  <c r="J10" i="18"/>
  <c r="R10" i="18"/>
  <c r="Z10" i="18"/>
  <c r="AH10" i="18"/>
  <c r="M8" i="16"/>
  <c r="U8" i="16"/>
  <c r="AC8" i="16"/>
  <c r="AJ10" i="18"/>
  <c r="AJ8" i="16"/>
  <c r="AJ9" i="17"/>
  <c r="AI9" i="16"/>
  <c r="AI8" i="17"/>
  <c r="AJ8" i="17"/>
  <c r="AI10" i="18"/>
  <c r="AI6" i="18" s="1"/>
  <c r="AI10" i="15"/>
  <c r="AE8" i="15"/>
  <c r="W8" i="15"/>
  <c r="O8" i="15"/>
  <c r="G8" i="15"/>
  <c r="AF8" i="15"/>
  <c r="X8" i="15"/>
  <c r="P8" i="15"/>
  <c r="H8" i="15"/>
  <c r="F10" i="15" l="1"/>
  <c r="F8" i="17"/>
  <c r="G8" i="17"/>
  <c r="J8" i="16"/>
  <c r="AH6" i="18"/>
  <c r="AL6" i="20" s="1"/>
  <c r="AL10" i="20"/>
  <c r="AG10" i="15"/>
  <c r="AG6" i="18"/>
  <c r="AK6" i="20" s="1"/>
  <c r="AK10" i="20"/>
  <c r="AG8" i="16"/>
  <c r="AK8" i="16"/>
  <c r="AG8" i="17"/>
  <c r="AJ8" i="21"/>
  <c r="AK10" i="19"/>
  <c r="AJ6" i="18"/>
  <c r="AK6" i="19" s="1"/>
  <c r="AJ9" i="21"/>
  <c r="O6" i="20"/>
  <c r="O6" i="21"/>
  <c r="V6" i="21"/>
  <c r="Y6" i="21"/>
  <c r="N7" i="21"/>
  <c r="N8" i="21"/>
  <c r="N9" i="21"/>
  <c r="N10" i="20"/>
  <c r="N10" i="19"/>
  <c r="Z9" i="21"/>
  <c r="Z7" i="21"/>
  <c r="Z10" i="20"/>
  <c r="Z6" i="18"/>
  <c r="AA6" i="19" s="1"/>
  <c r="Z10" i="19"/>
  <c r="Z8" i="21"/>
  <c r="N6" i="18"/>
  <c r="AG10" i="20"/>
  <c r="AG10" i="19"/>
  <c r="AG7" i="21"/>
  <c r="AG8" i="21"/>
  <c r="AG9" i="21"/>
  <c r="P10" i="20"/>
  <c r="P7" i="21"/>
  <c r="P10" i="19"/>
  <c r="P8" i="21"/>
  <c r="P9" i="21"/>
  <c r="AE7" i="21"/>
  <c r="AE8" i="21"/>
  <c r="AE10" i="20"/>
  <c r="AE9" i="21"/>
  <c r="AE10" i="19"/>
  <c r="F10" i="20"/>
  <c r="F7" i="21"/>
  <c r="F8" i="21"/>
  <c r="F9" i="21"/>
  <c r="F10" i="19"/>
  <c r="AD6" i="21"/>
  <c r="AH9" i="21"/>
  <c r="AH10" i="20"/>
  <c r="AH10" i="19"/>
  <c r="AH7" i="21"/>
  <c r="AH8" i="21"/>
  <c r="C6" i="21"/>
  <c r="X10" i="20"/>
  <c r="X7" i="21"/>
  <c r="X10" i="19"/>
  <c r="X8" i="21"/>
  <c r="X9" i="21"/>
  <c r="D7" i="21"/>
  <c r="D10" i="19"/>
  <c r="D8" i="21"/>
  <c r="D9" i="21"/>
  <c r="R9" i="21"/>
  <c r="R10" i="20"/>
  <c r="R10" i="19"/>
  <c r="R6" i="18"/>
  <c r="V6" i="20" s="1"/>
  <c r="R8" i="21"/>
  <c r="R7" i="21"/>
  <c r="F6" i="19"/>
  <c r="F6" i="21"/>
  <c r="Y8" i="21"/>
  <c r="Y10" i="20"/>
  <c r="Y10" i="19"/>
  <c r="Y7" i="21"/>
  <c r="Y9" i="21"/>
  <c r="H10" i="20"/>
  <c r="H7" i="21"/>
  <c r="H10" i="19"/>
  <c r="H9" i="21"/>
  <c r="H8" i="21"/>
  <c r="W7" i="21"/>
  <c r="W8" i="21"/>
  <c r="W10" i="20"/>
  <c r="W9" i="21"/>
  <c r="W10" i="19"/>
  <c r="S10" i="19"/>
  <c r="J9" i="21"/>
  <c r="J10" i="20"/>
  <c r="J10" i="19"/>
  <c r="J6" i="18"/>
  <c r="K6" i="19" s="1"/>
  <c r="J7" i="21"/>
  <c r="J8" i="21"/>
  <c r="Q10" i="20"/>
  <c r="Q10" i="19"/>
  <c r="Q8" i="21"/>
  <c r="Q7" i="21"/>
  <c r="Q9" i="21"/>
  <c r="E10" i="19"/>
  <c r="AB6" i="21"/>
  <c r="AB6" i="19"/>
  <c r="X6" i="18"/>
  <c r="Y6" i="19" s="1"/>
  <c r="I10" i="20"/>
  <c r="I10" i="19"/>
  <c r="I7" i="21"/>
  <c r="I9" i="21"/>
  <c r="I8" i="21"/>
  <c r="G7" i="21"/>
  <c r="G8" i="21"/>
  <c r="G10" i="20"/>
  <c r="G9" i="21"/>
  <c r="G10" i="19"/>
  <c r="U7" i="21"/>
  <c r="U10" i="20"/>
  <c r="U8" i="21"/>
  <c r="U6" i="18"/>
  <c r="V6" i="19" s="1"/>
  <c r="U9" i="21"/>
  <c r="U10" i="19"/>
  <c r="Q6" i="18"/>
  <c r="S10" i="20"/>
  <c r="E6" i="21"/>
  <c r="AF6" i="20"/>
  <c r="AF6" i="21"/>
  <c r="AF6" i="19"/>
  <c r="B9" i="21"/>
  <c r="B7" i="21"/>
  <c r="B8" i="21"/>
  <c r="B6" i="18"/>
  <c r="B6" i="21" s="1"/>
  <c r="T6" i="21"/>
  <c r="T6" i="19"/>
  <c r="P6" i="18"/>
  <c r="T6" i="20" s="1"/>
  <c r="AA6" i="21"/>
  <c r="M10" i="20"/>
  <c r="M7" i="21"/>
  <c r="M8" i="21"/>
  <c r="M9" i="21"/>
  <c r="M6" i="18"/>
  <c r="M10" i="19"/>
  <c r="AB7" i="21"/>
  <c r="AB10" i="19"/>
  <c r="AB8" i="21"/>
  <c r="AB9" i="21"/>
  <c r="AB10" i="20"/>
  <c r="K10" i="19"/>
  <c r="O7" i="21"/>
  <c r="O8" i="21"/>
  <c r="O10" i="20"/>
  <c r="O9" i="21"/>
  <c r="O10" i="19"/>
  <c r="L6" i="21"/>
  <c r="L6" i="19"/>
  <c r="H6" i="18"/>
  <c r="L6" i="20" s="1"/>
  <c r="S6" i="20"/>
  <c r="S6" i="21"/>
  <c r="I6" i="20"/>
  <c r="I6" i="21"/>
  <c r="AD7" i="21"/>
  <c r="AD8" i="21"/>
  <c r="AD9" i="21"/>
  <c r="AD10" i="19"/>
  <c r="AD10" i="20"/>
  <c r="T7" i="21"/>
  <c r="T10" i="19"/>
  <c r="T8" i="21"/>
  <c r="T9" i="21"/>
  <c r="T10" i="20"/>
  <c r="AC6" i="18"/>
  <c r="AC7" i="21"/>
  <c r="AC8" i="21"/>
  <c r="AC9" i="21"/>
  <c r="AC10" i="20"/>
  <c r="AC10" i="19"/>
  <c r="AJ7" i="21"/>
  <c r="AJ10" i="20"/>
  <c r="AE6" i="20"/>
  <c r="AE6" i="21"/>
  <c r="AE6" i="19"/>
  <c r="D6" i="18"/>
  <c r="W6" i="18"/>
  <c r="AA6" i="20" s="1"/>
  <c r="K6" i="21"/>
  <c r="AF10" i="20"/>
  <c r="AF7" i="21"/>
  <c r="AF10" i="19"/>
  <c r="AF9" i="21"/>
  <c r="AF8" i="21"/>
  <c r="V7" i="21"/>
  <c r="V8" i="21"/>
  <c r="V9" i="21"/>
  <c r="V10" i="20"/>
  <c r="V10" i="19"/>
  <c r="L7" i="21"/>
  <c r="L10" i="19"/>
  <c r="L8" i="21"/>
  <c r="L9" i="21"/>
  <c r="L10" i="20"/>
  <c r="G6" i="18"/>
  <c r="K10" i="20"/>
  <c r="AA10" i="19"/>
  <c r="AI9" i="21"/>
  <c r="AI10" i="20"/>
  <c r="AI7" i="21"/>
  <c r="AI8" i="21"/>
  <c r="AJ10" i="19"/>
  <c r="AI10" i="19"/>
  <c r="AD6" i="20" l="1"/>
  <c r="AJ6" i="21"/>
  <c r="S6" i="19"/>
  <c r="AJ6" i="20"/>
  <c r="Q6" i="20"/>
  <c r="Q6" i="19"/>
  <c r="Q6" i="21"/>
  <c r="G6" i="20"/>
  <c r="G6" i="21"/>
  <c r="G6" i="19"/>
  <c r="K6" i="20"/>
  <c r="AC6" i="19"/>
  <c r="AC6" i="21"/>
  <c r="AC6" i="20"/>
  <c r="X6" i="21"/>
  <c r="X6" i="20"/>
  <c r="X6" i="19"/>
  <c r="Y6" i="20"/>
  <c r="H6" i="19"/>
  <c r="H6" i="20"/>
  <c r="H6" i="21"/>
  <c r="M6" i="19"/>
  <c r="M6" i="21"/>
  <c r="M6" i="20"/>
  <c r="P6" i="20"/>
  <c r="P6" i="21"/>
  <c r="P6" i="19"/>
  <c r="AB6" i="20"/>
  <c r="F6" i="20"/>
  <c r="W6" i="20"/>
  <c r="W6" i="21"/>
  <c r="W6" i="19"/>
  <c r="C6" i="19"/>
  <c r="U6" i="19"/>
  <c r="U6" i="21"/>
  <c r="U6" i="20"/>
  <c r="N6" i="19"/>
  <c r="N6" i="20"/>
  <c r="N6" i="21"/>
  <c r="D6" i="21"/>
  <c r="D6" i="19"/>
  <c r="I6" i="19"/>
  <c r="O6" i="19"/>
  <c r="AG6" i="20"/>
  <c r="AG6" i="19"/>
  <c r="AG6" i="21"/>
  <c r="E6" i="19"/>
  <c r="J6" i="21"/>
  <c r="J6" i="19"/>
  <c r="J6" i="20"/>
  <c r="AH6" i="21"/>
  <c r="AH6" i="19"/>
  <c r="AH6" i="20"/>
  <c r="AD6" i="19"/>
  <c r="Z6" i="21"/>
  <c r="Z6" i="19"/>
  <c r="Z6" i="20"/>
  <c r="R6" i="21"/>
  <c r="R6" i="19"/>
  <c r="R6" i="20"/>
  <c r="AI6" i="20"/>
  <c r="AJ6" i="19"/>
  <c r="AI6" i="21"/>
  <c r="AI6" i="19"/>
</calcChain>
</file>

<file path=xl/sharedStrings.xml><?xml version="1.0" encoding="utf-8"?>
<sst xmlns="http://schemas.openxmlformats.org/spreadsheetml/2006/main" count="955" uniqueCount="193">
  <si>
    <t>Q1 2019</t>
  </si>
  <si>
    <t>Q2 2019</t>
  </si>
  <si>
    <t>Q3 2019</t>
  </si>
  <si>
    <t>Q4 2019</t>
  </si>
  <si>
    <t>Q1 2020</t>
  </si>
  <si>
    <t>Q2 2020</t>
  </si>
  <si>
    <t>Q3 2020</t>
  </si>
  <si>
    <t xml:space="preserve">Q4 2020 </t>
  </si>
  <si>
    <t>Q1 2022*</t>
  </si>
  <si>
    <t>Manufacturing</t>
  </si>
  <si>
    <t>الصناعات التحويلية</t>
  </si>
  <si>
    <t>Wholesale and retail trade; repair of motor vehicles and motorcycles</t>
  </si>
  <si>
    <t>تجارة الجملة والتجزئة؛ إصلاح المركبات ذات المحركات والدراجات النارية</t>
  </si>
  <si>
    <t>Human health and social work</t>
  </si>
  <si>
    <t xml:space="preserve">Total GDP </t>
  </si>
  <si>
    <t xml:space="preserve">إجمالي الناتج المحلي  </t>
  </si>
  <si>
    <t xml:space="preserve">Total Non -Oil GDP </t>
  </si>
  <si>
    <t xml:space="preserve"> الناتج المحلي الإجمالي غير النفطي </t>
  </si>
  <si>
    <t>%</t>
  </si>
  <si>
    <t>n/a</t>
  </si>
  <si>
    <t>أنشطة الصحة البشرية والخدمة الاجتماعية</t>
  </si>
  <si>
    <t>Percentage change from the same quarter of the previous year</t>
  </si>
  <si>
    <t>نسبة التغير في الربع مقارنة مع نفس الربع من العام السابق</t>
  </si>
  <si>
    <t>*Preliminary estimates</t>
  </si>
  <si>
    <t>* تقديرات أولية</t>
  </si>
  <si>
    <t>Percentage change from the previous quarter</t>
  </si>
  <si>
    <t>نسبة التغير في الربع مقارنة مع الربع السابق</t>
  </si>
  <si>
    <t>Agriculture, forestry and fishing</t>
  </si>
  <si>
    <t>الزراعة والحراجة وصيد الأسماك</t>
  </si>
  <si>
    <t>Oil GDP - Mining and quarrying (includes crude oil and natural gas)</t>
  </si>
  <si>
    <t>الناتج المحلي الإجمالي النفطي - الصناعات الاستخراجية (تشمل النفط الخام والغاز الطبيعي)</t>
  </si>
  <si>
    <t>Electricity, gas, and water supply; waste management</t>
  </si>
  <si>
    <t>الكهرباء والغاز والمياه وأنشطة إدارة النفايات</t>
  </si>
  <si>
    <t>Construction</t>
  </si>
  <si>
    <t>Transportation and storage</t>
  </si>
  <si>
    <t>النقل والتخزين</t>
  </si>
  <si>
    <t>Accommodation and food services</t>
  </si>
  <si>
    <t>خدمات الإقامة والطعام</t>
  </si>
  <si>
    <t>Information and communication</t>
  </si>
  <si>
    <t>المعلومات والاتصالات</t>
  </si>
  <si>
    <t>Financial and insurance</t>
  </si>
  <si>
    <t>الأنشطة المالية وأنشطة التأمين</t>
  </si>
  <si>
    <t>Real estate</t>
  </si>
  <si>
    <t>الأنشطة العقارية</t>
  </si>
  <si>
    <t>Professional, scientific and technical&amp; Administrative and support services</t>
  </si>
  <si>
    <t>الأنشطة المهنية والعلمية والتقنية وأنشطة الخدمات الإدارية وخدمات الدعم</t>
  </si>
  <si>
    <t>Public administration and defence; compulsory social security</t>
  </si>
  <si>
    <t>الإدارة العامة والدفاع؛ الضمان الاجتماعي الإجباري</t>
  </si>
  <si>
    <t>Education</t>
  </si>
  <si>
    <t>التعليم</t>
  </si>
  <si>
    <t>Arts, recreation and other services</t>
  </si>
  <si>
    <t>الفنون والترفيه والترويح وأنشطة الخدمات الأخرى</t>
  </si>
  <si>
    <t>Activities of households as employers</t>
  </si>
  <si>
    <t>أنشطة الأسر المعيشية كصاحب عمل</t>
  </si>
  <si>
    <t>Source: Statistics Centre - Abu Dhabi</t>
  </si>
  <si>
    <t>المصدر: مركز الإحصاء - أبوظبي</t>
  </si>
  <si>
    <t>التشييد والبناء</t>
  </si>
  <si>
    <t xml:space="preserve">مليون درهم </t>
  </si>
  <si>
    <t>نسبة مساهمة القيمة المضافة للأنشطة النفطية في الناتج المحلي الإجمالي بأسعار عام 2014 الثابتة (%)</t>
  </si>
  <si>
    <t>Oil value added at constant 2014 prices (% contribution to total)</t>
  </si>
  <si>
    <t>نسبة مساهمة القيمة المضافة للأنشطة غير النفطية في الناتج المحلي الإجمالي بأسعار عام 2014 الثابتة (%)</t>
  </si>
  <si>
    <t>Non-oil value added at constant 2014 prices (% contribution to total)</t>
  </si>
  <si>
    <t xml:space="preserve">Oil value added at constant 2014 prices </t>
  </si>
  <si>
    <t>Non-oil value added at constant 2014 prices</t>
  </si>
  <si>
    <t>الناتج المحلي الإجمالي بأسعار 2014 الثابتة</t>
  </si>
  <si>
    <t>GDP at constant 2014 prices</t>
  </si>
  <si>
    <t>الشركات غير المالية</t>
  </si>
  <si>
    <t xml:space="preserve">Non-financial </t>
  </si>
  <si>
    <t>الشركات المالية</t>
  </si>
  <si>
    <t>Financial companies</t>
  </si>
  <si>
    <t>الحكومة العامة</t>
  </si>
  <si>
    <t>General government</t>
  </si>
  <si>
    <t xml:space="preserve">الأسر المعيشية </t>
  </si>
  <si>
    <t>Households</t>
  </si>
  <si>
    <t xml:space="preserve">الناتج المحلي الإجمالي  </t>
  </si>
  <si>
    <t>GDP</t>
  </si>
  <si>
    <t xml:space="preserve"> Institutional sectors </t>
  </si>
  <si>
    <t>القطاعات المؤسسية</t>
  </si>
  <si>
    <t>القطاع</t>
  </si>
  <si>
    <t>Sector</t>
  </si>
  <si>
    <t>Q2 2022*</t>
  </si>
  <si>
    <t>Link</t>
  </si>
  <si>
    <t>Table 1</t>
  </si>
  <si>
    <t>Table 2</t>
  </si>
  <si>
    <t>Table 3</t>
  </si>
  <si>
    <t>Table 4</t>
  </si>
  <si>
    <t>Table 5</t>
  </si>
  <si>
    <t>Table 6</t>
  </si>
  <si>
    <t>Table 7</t>
  </si>
  <si>
    <t>Table 8</t>
  </si>
  <si>
    <t>Table 9</t>
  </si>
  <si>
    <t>Table 10</t>
  </si>
  <si>
    <t>Table 11</t>
  </si>
  <si>
    <t>الناتج المحلي الإجمالي الربعي حسب النشاط الاقتصادي بالأسعار الثابتة لعام 2014</t>
  </si>
  <si>
    <t xml:space="preserve">Non-oil value added at constant 2014 prices </t>
  </si>
  <si>
    <t>مليون درهم</t>
  </si>
  <si>
    <t>القيمة المضافة للأنشطة النفطية بأسعار عام 2014 الثابتة</t>
  </si>
  <si>
    <t xml:space="preserve">الناتج المحلي الإجمالي بأسعار عام 2014 الثابتة </t>
  </si>
  <si>
    <t xml:space="preserve">القيمة المضافة للأنشطة غير النفطية بأسعار عام 2014 الثابتة </t>
  </si>
  <si>
    <t>Percentage contribution in Gross Domestic Product by institutional sectors at constant 2014 prices</t>
  </si>
  <si>
    <t xml:space="preserve"> الناتج المحلي الإجمالي حسب القطاعات المؤسسية بأسعار عام 2014 الثابتة</t>
  </si>
  <si>
    <t>نسبة التغير الربعي في الناتج المحلي الإجمالي النفطي وغير النفطي بأسعار عام 2014 الثابتة</t>
  </si>
  <si>
    <t>نسبة التغير السنوي في الناتج المحلي الإجمالي النفطي وغير النفطي بأسعار عام 2014 الثابتة</t>
  </si>
  <si>
    <t xml:space="preserve">نسبة التغير الربعي في الناتج المحلي الإجمالي الربعي حسب النشاط الاقتصادي بالأسعار الثابتة لعام 2014 </t>
  </si>
  <si>
    <t>نسبة التغير السنوي في الناتج المحلي الإجمالي الربعي حسب النشاط الاقتصادي بالأسعار الثابتة لعام 2014</t>
  </si>
  <si>
    <t xml:space="preserve">نسبة مساهمة الأنشطة الاقتصادية في الناتج المحلي الإجمالي  بالأسعار الثابتة لعام 2014 </t>
  </si>
  <si>
    <t>Quarterly percentage change in Gross Domestic Product by institutional sectors at constant 2014 prices</t>
  </si>
  <si>
    <t>Annual percentage change in Gross Domestic Product by institutional sectors at constant 2014 prices</t>
  </si>
  <si>
    <t xml:space="preserve"> نسبة التغير الربعي في الناتج المحلي الإجمالي حسب القطاعات المؤسسية بأسعار عام 2014 الثابتة</t>
  </si>
  <si>
    <t xml:space="preserve"> نسبة التغير السنوي في الناتج المحلي الإجمالي حسب القطاعات المؤسسية بأسعار عام 2014 الثابتة</t>
  </si>
  <si>
    <t>الجداول</t>
  </si>
  <si>
    <t>Tables</t>
  </si>
  <si>
    <t>Q1 2014</t>
  </si>
  <si>
    <t>Q2 2014</t>
  </si>
  <si>
    <t>Q3 2014</t>
  </si>
  <si>
    <t>Q4 2014</t>
  </si>
  <si>
    <t>Q1 2015</t>
  </si>
  <si>
    <t>Q2 2015</t>
  </si>
  <si>
    <t>Q3 2015</t>
  </si>
  <si>
    <t>Q4 2015</t>
  </si>
  <si>
    <t>Q1 2016</t>
  </si>
  <si>
    <t>Q2 2016</t>
  </si>
  <si>
    <t>Q3 2016</t>
  </si>
  <si>
    <t>Q4 2016</t>
  </si>
  <si>
    <t>Q1 2017</t>
  </si>
  <si>
    <t>Q2 2017</t>
  </si>
  <si>
    <t>Q3 2017</t>
  </si>
  <si>
    <t>Q4 2017</t>
  </si>
  <si>
    <t>Q1 2018</t>
  </si>
  <si>
    <t>Q2 2018</t>
  </si>
  <si>
    <t>Q3 2018</t>
  </si>
  <si>
    <t>Q4 2018</t>
  </si>
  <si>
    <t>Activities</t>
  </si>
  <si>
    <t>الأنشطة</t>
  </si>
  <si>
    <t xml:space="preserve">الأنشطة </t>
  </si>
  <si>
    <r>
      <rPr>
        <b/>
        <sz val="16"/>
        <color rgb="FFD6A461"/>
        <rFont val="Arial"/>
        <family val="2"/>
      </rPr>
      <t>الجدول 3:</t>
    </r>
    <r>
      <rPr>
        <b/>
        <sz val="16"/>
        <rFont val="Arial"/>
        <family val="2"/>
      </rPr>
      <t xml:space="preserve"> نسبة التغير السنوي في الناتج المحلي الإجمالي الربعي حسب النشاط الاقتصادي بالأسعار الثابتة لعام 2014</t>
    </r>
  </si>
  <si>
    <r>
      <rPr>
        <b/>
        <sz val="16"/>
        <color rgb="FFD6A461"/>
        <rFont val="Ariel"/>
      </rPr>
      <t>الجدول 6:</t>
    </r>
    <r>
      <rPr>
        <b/>
        <sz val="16"/>
        <rFont val="Ariel"/>
      </rPr>
      <t xml:space="preserve"> نسبة التغير السنوي في الناتج المحلي الإجمالي النفطي وغير النفطي بأسعار عام 2014 الثابتة</t>
    </r>
  </si>
  <si>
    <t>Quarterly Gross Domestic Product by economic activity at constant 2014 prices</t>
  </si>
  <si>
    <t>Percentage contribution of Quarterly Gross Domestic Product by economic activity at constant 2014 prices</t>
  </si>
  <si>
    <t>Annual percentage change in Quarterly Gross Domestic Product by economic activity at constant 2014 prices</t>
  </si>
  <si>
    <t>Quarterly percentage change of Quarterly Gross Domestic Product by economic activity at constant 2014 prices</t>
  </si>
  <si>
    <t>Annual percentage change in Oil and Non-oil Gross Domestic Product at constant 2014 prices</t>
  </si>
  <si>
    <t>Quarterly percentage change in Oil and Non-oil Gross Domestic Product at constant 2014 prices</t>
  </si>
  <si>
    <t>Gross Domestic Product by institutional sectors at constant 2014 prices</t>
  </si>
  <si>
    <t>Gross Domestic Product by Oil and Non-oil sectors at constant 2014 prices</t>
  </si>
  <si>
    <t xml:space="preserve"> الناتج المحلي الإجمالي حسب القطاع النفطي وغير النفطي بأسعار عام 2014 الثابتة</t>
  </si>
  <si>
    <r>
      <rPr>
        <b/>
        <sz val="14"/>
        <color rgb="FFD6A461"/>
        <rFont val="Ariel"/>
      </rPr>
      <t xml:space="preserve">Table 6: </t>
    </r>
    <r>
      <rPr>
        <b/>
        <sz val="14"/>
        <rFont val="Ariel"/>
      </rPr>
      <t>Annual percentage change in Oil and Non-oil Gross Domestic Product at constant 2014 prices</t>
    </r>
  </si>
  <si>
    <r>
      <rPr>
        <b/>
        <sz val="14"/>
        <color rgb="FFD6A461"/>
        <rFont val="Ariel"/>
      </rPr>
      <t>Table 7:</t>
    </r>
    <r>
      <rPr>
        <b/>
        <sz val="14"/>
        <rFont val="Ariel"/>
      </rPr>
      <t xml:space="preserve"> Quarterly percentage change in Oil and Non-oil Gross Domestic Product at  constant 2014 prices</t>
    </r>
  </si>
  <si>
    <r>
      <rPr>
        <b/>
        <sz val="16"/>
        <color rgb="FFD6A461"/>
        <rFont val="Ariel"/>
      </rPr>
      <t xml:space="preserve">جدول 7: </t>
    </r>
    <r>
      <rPr>
        <b/>
        <sz val="16"/>
        <rFont val="Ariel"/>
      </rPr>
      <t>نسبة التغير الربعي في الناتج المحلي الإجمالي النفطي وغير النفطي بأسعار عام 2014 الثابتة</t>
    </r>
  </si>
  <si>
    <r>
      <rPr>
        <b/>
        <sz val="14"/>
        <color rgb="FFD6A461"/>
        <rFont val="Ariel"/>
      </rPr>
      <t xml:space="preserve">Table 8: </t>
    </r>
    <r>
      <rPr>
        <b/>
        <sz val="14"/>
        <rFont val="Ariel"/>
      </rPr>
      <t>Gross Domestic Product by institutional sectors at constant 2014 prices</t>
    </r>
  </si>
  <si>
    <r>
      <rPr>
        <b/>
        <sz val="16"/>
        <color rgb="FFD6A461"/>
        <rFont val="Ariel"/>
      </rPr>
      <t xml:space="preserve">جدول 8: </t>
    </r>
    <r>
      <rPr>
        <b/>
        <sz val="16"/>
        <rFont val="Ariel"/>
      </rPr>
      <t>الناتج المحلي الإجمالي حسب القطاعات المؤسسية بأسعار عام 2014 الثابتة</t>
    </r>
  </si>
  <si>
    <r>
      <rPr>
        <b/>
        <sz val="14"/>
        <color rgb="FFD6A461"/>
        <rFont val="Arial"/>
        <family val="2"/>
      </rPr>
      <t xml:space="preserve">Table 9: </t>
    </r>
    <r>
      <rPr>
        <b/>
        <sz val="14"/>
        <color theme="1"/>
        <rFont val="Arial"/>
        <family val="2"/>
      </rPr>
      <t>Annual perce</t>
    </r>
    <r>
      <rPr>
        <b/>
        <sz val="14"/>
        <rFont val="Arial"/>
        <family val="2"/>
      </rPr>
      <t>ntage change in Gross Domestic Product by Institutional sectors at constant 2014 prices</t>
    </r>
  </si>
  <si>
    <r>
      <rPr>
        <b/>
        <sz val="14"/>
        <color rgb="FFD6A461"/>
        <rFont val="Ariel"/>
      </rPr>
      <t xml:space="preserve">Table 10: </t>
    </r>
    <r>
      <rPr>
        <b/>
        <sz val="14"/>
        <color theme="1"/>
        <rFont val="Ariel"/>
      </rPr>
      <t>Quarterly perce</t>
    </r>
    <r>
      <rPr>
        <b/>
        <sz val="14"/>
        <rFont val="Ariel"/>
      </rPr>
      <t xml:space="preserve">ntage change in Gross Domestic Product by institutional sectors at constant 2014 prices </t>
    </r>
  </si>
  <si>
    <r>
      <rPr>
        <b/>
        <sz val="16"/>
        <color rgb="FFD6A461"/>
        <rFont val="Ariel"/>
      </rPr>
      <t>جدول 10:</t>
    </r>
    <r>
      <rPr>
        <b/>
        <sz val="16"/>
        <rFont val="Ariel"/>
      </rPr>
      <t xml:space="preserve"> نسبة التغير الربعي في الناتج المحلي الإجمالي حسب القطاعات المؤسسية بأسعار عام 2014 الثابتة</t>
    </r>
  </si>
  <si>
    <r>
      <rPr>
        <b/>
        <sz val="14"/>
        <color rgb="FFD6A461"/>
        <rFont val="Ariel"/>
      </rPr>
      <t>Table 11:</t>
    </r>
    <r>
      <rPr>
        <b/>
        <sz val="14"/>
        <rFont val="Ariel"/>
      </rPr>
      <t xml:space="preserve"> Percentage contribution in Gross Domestic Product by institutional sectors at constant 2014 prices</t>
    </r>
  </si>
  <si>
    <r>
      <rPr>
        <b/>
        <sz val="14"/>
        <color rgb="FFD6A461"/>
        <rFont val="Arial"/>
        <family val="2"/>
      </rPr>
      <t xml:space="preserve">Table 5: </t>
    </r>
    <r>
      <rPr>
        <b/>
        <sz val="14"/>
        <rFont val="Arial"/>
        <family val="2"/>
      </rPr>
      <t>Gross Domestic Product by Oil and Non-oil sectors at constant 2014 prices</t>
    </r>
  </si>
  <si>
    <r>
      <rPr>
        <b/>
        <sz val="16"/>
        <color rgb="FFD6A461"/>
        <rFont val="Arial"/>
        <family val="2"/>
      </rPr>
      <t xml:space="preserve">الجدول 4: </t>
    </r>
    <r>
      <rPr>
        <b/>
        <sz val="16"/>
        <rFont val="Arial"/>
        <family val="2"/>
      </rPr>
      <t xml:space="preserve">نسبة التغير الربعي في الناتج المحلي الإجمالي الربعي حسب النشاط الاقتصادي بالأسعار الثابتة لعام 2014 </t>
    </r>
  </si>
  <si>
    <r>
      <rPr>
        <b/>
        <sz val="14"/>
        <color rgb="FFD6A461"/>
        <rFont val="Arial"/>
        <family val="2"/>
      </rPr>
      <t>Table 3:</t>
    </r>
    <r>
      <rPr>
        <b/>
        <sz val="14"/>
        <rFont val="Arial"/>
        <family val="2"/>
      </rPr>
      <t xml:space="preserve"> Annual percentage change in Quarterly Gross Domestic Product by economic activity at constant 2014 prices</t>
    </r>
  </si>
  <si>
    <r>
      <rPr>
        <b/>
        <sz val="14"/>
        <color rgb="FFD6A461"/>
        <rFont val="Arial"/>
        <family val="2"/>
      </rPr>
      <t xml:space="preserve">Table 2: </t>
    </r>
    <r>
      <rPr>
        <b/>
        <sz val="14"/>
        <color theme="1"/>
        <rFont val="Arial"/>
        <family val="2"/>
      </rPr>
      <t>Percentage Contribution of Quarterly</t>
    </r>
    <r>
      <rPr>
        <b/>
        <sz val="14"/>
        <rFont val="Arial"/>
        <family val="2"/>
      </rPr>
      <t xml:space="preserve"> Gross Domestic Product by economic activity at constant 2014 prices</t>
    </r>
  </si>
  <si>
    <r>
      <rPr>
        <b/>
        <sz val="16"/>
        <color rgb="FFD6A461"/>
        <rFont val="Arial"/>
        <family val="2"/>
      </rPr>
      <t xml:space="preserve">الجدول 2: </t>
    </r>
    <r>
      <rPr>
        <b/>
        <sz val="16"/>
        <color theme="1"/>
        <rFont val="Arial"/>
        <family val="2"/>
      </rPr>
      <t>نسبة مساهمة الأنشطة الاقتصادية في الناتج المحلي الإجمالي بالأسعار الثابتة لعام 2014</t>
    </r>
  </si>
  <si>
    <r>
      <rPr>
        <b/>
        <sz val="14"/>
        <color rgb="FFD6A461"/>
        <rFont val="Arial"/>
        <family val="2"/>
      </rPr>
      <t xml:space="preserve">Table 1: </t>
    </r>
    <r>
      <rPr>
        <b/>
        <sz val="14"/>
        <rFont val="Arial"/>
        <family val="2"/>
      </rPr>
      <t>Quarterly Gross Domestic Product by economic activity at constant 2014 prices</t>
    </r>
  </si>
  <si>
    <r>
      <rPr>
        <b/>
        <sz val="16"/>
        <color rgb="FFD6A461"/>
        <rFont val="Arial"/>
        <family val="2"/>
      </rPr>
      <t>الجدول 1:</t>
    </r>
    <r>
      <rPr>
        <b/>
        <sz val="16"/>
        <rFont val="Arial"/>
        <family val="2"/>
      </rPr>
      <t xml:space="preserve"> الناتج المحلي الإجمالي الربعي حسب النشاط الاقتصادي بالأسعار الثابتة لعام 2014 </t>
    </r>
  </si>
  <si>
    <r>
      <rPr>
        <b/>
        <sz val="16"/>
        <color rgb="FFD6A461"/>
        <rFont val="Arial"/>
        <family val="2"/>
      </rPr>
      <t>جدول 5</t>
    </r>
    <r>
      <rPr>
        <b/>
        <sz val="16"/>
        <color theme="3"/>
        <rFont val="Arial"/>
        <family val="2"/>
      </rPr>
      <t>:</t>
    </r>
    <r>
      <rPr>
        <b/>
        <sz val="16"/>
        <rFont val="Arial"/>
        <family val="2"/>
      </rPr>
      <t xml:space="preserve"> الناتج المحلي الإجمالي حسب القطاع النفطي وغير النفطي بأسعار عام 2014 الثابتة</t>
    </r>
  </si>
  <si>
    <r>
      <rPr>
        <b/>
        <sz val="16"/>
        <color rgb="FFD6A461"/>
        <rFont val="Arial"/>
        <family val="2"/>
      </rPr>
      <t>جدول 9:</t>
    </r>
    <r>
      <rPr>
        <b/>
        <sz val="16"/>
        <rFont val="Arial"/>
        <family val="2"/>
      </rPr>
      <t xml:space="preserve"> نسبة التغيير السنوي في الناتج المحلي الإجمالي حسب القطاعات المؤسسية بأسعار عام 2014 الثابتة</t>
    </r>
  </si>
  <si>
    <r>
      <rPr>
        <b/>
        <sz val="16"/>
        <color rgb="FFD6A461"/>
        <rFont val="Ariel"/>
      </rPr>
      <t>جدول 11:</t>
    </r>
    <r>
      <rPr>
        <b/>
        <sz val="16"/>
        <rFont val="Ariel"/>
      </rPr>
      <t xml:space="preserve"> نسبة المساهمة في الناتج المحلي الإجمالي حسب القطاعات المؤسسية بأسعار عام 2014 الثابتة</t>
    </r>
  </si>
  <si>
    <t xml:space="preserve"> نسبة المساهمة في الناتج المحلي الإجمالي حسب القطاعات المؤسسية بأسعار عام 2014 الثابتة</t>
  </si>
  <si>
    <t>Back to main page</t>
  </si>
  <si>
    <r>
      <rPr>
        <b/>
        <sz val="14"/>
        <color rgb="FFD6A461"/>
        <rFont val="Arial"/>
        <family val="2"/>
      </rPr>
      <t>Table 4:</t>
    </r>
    <r>
      <rPr>
        <b/>
        <sz val="14"/>
        <rFont val="Arial"/>
        <family val="2"/>
      </rPr>
      <t xml:space="preserve"> Quarterly percentage change of Quarterly Gross Domestic Product by economic activity at constant 2014 prices</t>
    </r>
  </si>
  <si>
    <t>العودة الى الصفحة الرئيسية</t>
  </si>
  <si>
    <t>Q3 2022*</t>
  </si>
  <si>
    <t>Q12021</t>
  </si>
  <si>
    <t>Q22021</t>
  </si>
  <si>
    <t>Q32021</t>
  </si>
  <si>
    <t>Q42021</t>
  </si>
  <si>
    <t>Q1 2021</t>
  </si>
  <si>
    <t>Q2 2021</t>
  </si>
  <si>
    <t>Q3 2021</t>
  </si>
  <si>
    <t>Q4 2021</t>
  </si>
  <si>
    <t>Q4 2022*</t>
  </si>
  <si>
    <t>Q1 2023*</t>
  </si>
  <si>
    <t>ENQUIRIES</t>
  </si>
  <si>
    <t>للاستفسارات</t>
  </si>
  <si>
    <t>Please visit: https://www.scad.gov.ae/en/pages/ServicesDataRequest.aspx?SrvID=1</t>
  </si>
  <si>
    <t>تفضل بزيارة: https://www.scad.gov.ae/en/pages/ServicesDataRequest.aspx?SrvID=1</t>
  </si>
  <si>
    <t>DISCLAIMER AND TERMS OF USE</t>
  </si>
  <si>
    <t>إخلاء المسؤولية وشروط الاستخدام</t>
  </si>
  <si>
    <t>SCAD produces official statistics to mee the needs of government, communities, individuals and enterprisees,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t>
  </si>
  <si>
    <t>يقوم مركز الإحصاء- أبوظبي بإصدار الإحصاءات لتلبية احتياجات الجهات الحكومية والأفراد ومختلف فئات المجتمع ومؤسسات الأعمال. ولا يعد مركز الإحصاء- أبوظبي مسؤولاً عن أية خسائر أو أضرار تلحق بالمستخدمين جراء سوء استخدام الإحصاءات المقدمة بحسن نية من قبل المركز.  وعليه، فإن مسؤولية استخدام الإحصاءات الرسمية في أي وقت محدد أو لأية أغراض بعينها تقع على عاتق المستخدمين، ويُقر المستخدم بأنه يعفي ويُخْلِي مسؤولية المركز من الالتزامات القانونية المتعلقة بالأخطاء التي قد تحدث خارج نطاق سيطرة المركز أو دون علمه كما يتنازل عن حقه في الحصول على تعويضات مقابل الخسائر والأضرار التي قد تلحقه نتيجةً لذلك الخطأ.
تُعد الإحصاءات الرسمية الصادرة من مركز الإحصاء– أبوظبي محمية بموجب حقوق النشر والتأليف إلا عند الإشارة لغير ذلك، ويجوز للمستخدمين استنساخ محتويات إصدارات المركز كلياً أو جزئياً بمختلف الوسائل دون الحصول على إذن خاص من مركز الإحصاء،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</si>
  <si>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Gross Domestic Product, Q2 2023</t>
  </si>
  <si>
    <t>الناتج المحلي الإجمالي، الربع الثاني 2023</t>
  </si>
  <si>
    <t>Q2 2023*</t>
  </si>
  <si>
    <t>القيمة المضافة للأنشطة غير النفطية بأسعار عام 2014 الثابتة</t>
  </si>
  <si>
    <t>Millions AED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</si>
</sst>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3" formatCode="_(* #,##0.00_);_(* \(#,##0.00\);_(* &quot;-&quot;??_);_(@_)"/>
    <numFmt numFmtId="164" formatCode="_(* #,##0_);_(* \(#,##0\);_(* &quot;-&quot;??_);_(@_)"/>
    <numFmt numFmtId="165" formatCode="_(* #,##0.0_);_(* \(#,##0.0\);_(* &quot;-&quot;??_);_(@_)"/>
    <numFmt numFmtId="166" formatCode="0.0"/>
    <numFmt numFmtId="167" formatCode="0.000"/>
    <numFmt numFmtId="168" formatCode="#,##0.0"/>
    <numFmt numFmtId="169" formatCode="mmm\-yyyy"/>
    <numFmt numFmtId="170" formatCode="_(* #,##0.000_);_(* \(#,##0.000\);_(* &quot;-&quot;???_);_(@_)"/>
    <numFmt numFmtId="171" formatCode="_(* #,##0.0_);_(* \(#,##0.0\);_(* &quot;-&quot;?_);_(@_)"/>
    <numFmt numFmtId="172" formatCode="_(* #,##0.00000_);_(* \(#,##0.00000\);_(* &quot;-&quot;???_);_(@_)"/>
    <numFmt numFmtId="173" formatCode="_(* #,##0.000_);_(* \(#,##0.000\);_(* &quot;-&quot;?_);_(@_)"/>
    <numFmt numFmtId="174" formatCode="&quot;$&quot;#,##0.0000"/>
    <numFmt numFmtId="175" formatCode="0.0%"/>
  </numFmts>
  <fonts count="46">
    <font>
      <sz val="11"/>
      <color theme="1"/>
      <name val="Calibri"/>
      <family val="2"/>
      <scheme val="minor"/>
    </font>
    <font>
      <sz val="11"/>
      <color theme="1"/>
      <name val="Calibri"/>
      <family val="2"/>
      <scheme val="minor"/>
    </font>
    <font>
      <sz val="8"/>
      <color rgb="FF595959"/>
      <name val="Tahoma"/>
      <family val="2"/>
    </font>
    <font>
      <u/>
      <sz val="11"/>
      <color theme="10"/>
      <name val="Calibri"/>
      <family val="2"/>
      <scheme val="minor"/>
    </font>
    <font>
      <sz val="8"/>
      <color theme="1"/>
      <name val="Arial"/>
      <family val="2"/>
    </font>
    <font>
      <b/>
      <sz val="8"/>
      <name val="Arial"/>
      <family val="2"/>
    </font>
    <font>
      <b/>
      <sz val="16"/>
      <color theme="0"/>
      <name val="Arial"/>
      <family val="2"/>
    </font>
    <font>
      <b/>
      <sz val="8"/>
      <color theme="1"/>
      <name val="Arial"/>
      <family val="2"/>
    </font>
    <font>
      <sz val="11"/>
      <color theme="1"/>
      <name val="Calibri"/>
      <family val="2"/>
    </font>
    <font>
      <sz val="10"/>
      <name val="Arial"/>
      <family val="2"/>
    </font>
    <font>
      <b/>
      <sz val="10"/>
      <name val="Arial"/>
      <family val="2"/>
    </font>
    <font>
      <sz val="14"/>
      <name val="Ariel"/>
    </font>
    <font>
      <sz val="10"/>
      <name val="Ariel"/>
    </font>
    <font>
      <b/>
      <sz val="14"/>
      <name val="Ariel"/>
    </font>
    <font>
      <b/>
      <sz val="10"/>
      <color theme="0"/>
      <name val="Ariel"/>
    </font>
    <font>
      <b/>
      <sz val="10"/>
      <name val="Ariel"/>
    </font>
    <font>
      <sz val="10"/>
      <color rgb="FFC00000"/>
      <name val="Ariel"/>
    </font>
    <font>
      <sz val="14"/>
      <name val="Arial"/>
      <family val="2"/>
    </font>
    <font>
      <b/>
      <sz val="14"/>
      <name val="Arial"/>
      <family val="2"/>
    </font>
    <font>
      <b/>
      <sz val="14"/>
      <color rgb="FFD6A461"/>
      <name val="Arial"/>
      <family val="2"/>
    </font>
    <font>
      <b/>
      <sz val="14"/>
      <color theme="1"/>
      <name val="Arial"/>
      <family val="2"/>
    </font>
    <font>
      <b/>
      <sz val="10"/>
      <color theme="0"/>
      <name val="Arial"/>
      <family val="2"/>
    </font>
    <font>
      <sz val="10"/>
      <color rgb="FFC00000"/>
      <name val="Arial"/>
      <family val="2"/>
    </font>
    <font>
      <sz val="11"/>
      <name val="Arial"/>
      <family val="2"/>
    </font>
    <font>
      <sz val="11"/>
      <color theme="1"/>
      <name val="Ariel"/>
    </font>
    <font>
      <sz val="11"/>
      <name val="Ariel"/>
    </font>
    <font>
      <sz val="10"/>
      <color theme="0"/>
      <name val="Ariel"/>
    </font>
    <font>
      <b/>
      <sz val="14"/>
      <color rgb="FFD6A461"/>
      <name val="Ariel"/>
    </font>
    <font>
      <sz val="11"/>
      <color theme="1"/>
      <name val="Arial"/>
      <family val="2"/>
    </font>
    <font>
      <sz val="10"/>
      <color theme="0"/>
      <name val="Arial"/>
      <family val="2"/>
    </font>
    <font>
      <b/>
      <sz val="8"/>
      <color rgb="FFD6A461"/>
      <name val="Arial"/>
      <family val="2"/>
    </font>
    <font>
      <sz val="9"/>
      <color theme="1"/>
      <name val="Arial"/>
      <family val="2"/>
    </font>
    <font>
      <b/>
      <sz val="9"/>
      <color theme="1"/>
      <name val="Arial"/>
      <family val="2"/>
    </font>
    <font>
      <b/>
      <sz val="14"/>
      <color theme="1"/>
      <name val="Ariel"/>
    </font>
    <font>
      <b/>
      <sz val="16"/>
      <name val="Arial"/>
      <family val="2"/>
    </font>
    <font>
      <b/>
      <sz val="16"/>
      <color rgb="FFD6A461"/>
      <name val="Arial"/>
      <family val="2"/>
    </font>
    <font>
      <b/>
      <sz val="16"/>
      <color theme="1"/>
      <name val="Arial"/>
      <family val="2"/>
    </font>
    <font>
      <b/>
      <sz val="16"/>
      <name val="Ariel"/>
    </font>
    <font>
      <b/>
      <sz val="16"/>
      <color theme="3"/>
      <name val="Arial"/>
      <family val="2"/>
    </font>
    <font>
      <b/>
      <sz val="16"/>
      <color rgb="FFD6A461"/>
      <name val="Ariel"/>
    </font>
    <font>
      <sz val="10"/>
      <color theme="1"/>
      <name val="Arial"/>
      <family val="2"/>
    </font>
    <font>
      <b/>
      <sz val="10"/>
      <color rgb="FFD6A461"/>
      <name val="Arial"/>
      <family val="2"/>
    </font>
    <font>
      <b/>
      <sz val="10"/>
      <color theme="1"/>
      <name val="Arial"/>
      <family val="2"/>
    </font>
    <font>
      <u/>
      <sz val="10"/>
      <color theme="10"/>
      <name val="Calibri"/>
      <family val="2"/>
      <scheme val="minor"/>
    </font>
    <font>
      <sz val="10"/>
      <color theme="1"/>
      <name val="Calibri"/>
      <family val="2"/>
      <scheme val="minor"/>
    </font>
    <font>
      <u/>
      <sz val="8"/>
      <color theme="10"/>
      <name val="Arial"/>
      <family val="2"/>
    </font>
  </fonts>
  <fills count="8">
    <fill>
      <patternFill patternType="none"/>
    </fill>
    <fill>
      <patternFill patternType="gray125"/>
    </fill>
    <fill>
      <patternFill patternType="solid">
        <fgColor theme="0" tint="-0.14999847407452621"/>
        <bgColor indexed="64"/>
      </patternFill>
    </fill>
    <fill>
      <patternFill patternType="solid">
        <fgColor rgb="FFD9D9D9"/>
        <bgColor indexed="64"/>
      </patternFill>
    </fill>
    <fill>
      <patternFill patternType="solid">
        <fgColor rgb="FFDADDDF"/>
        <bgColor indexed="64"/>
      </patternFill>
    </fill>
    <fill>
      <patternFill patternType="solid">
        <fgColor rgb="FFFFFFFF"/>
        <bgColor indexed="64"/>
      </patternFill>
    </fill>
    <fill>
      <patternFill patternType="solid">
        <fgColor rgb="FFD6A461"/>
        <bgColor indexed="64"/>
      </patternFill>
    </fill>
    <fill>
      <patternFill patternType="solid">
        <fgColor rgb="FFF8F8F8"/>
        <bgColor indexed="64"/>
      </patternFill>
    </fill>
  </fills>
  <borders count="3">
    <border>
      <left/>
      <right/>
      <top/>
      <bottom/>
      <diagonal/>
    </border>
    <border>
      <left/>
      <right/>
      <top/>
      <bottom style="thin">
        <color indexed="64"/>
      </bottom>
      <diagonal/>
    </border>
    <border>
      <left/>
      <right/>
      <top/>
      <bottom style="thin">
        <color rgb="FFD6A461"/>
      </bottom>
      <diagonal/>
    </border>
  </borders>
  <cellStyleXfs count="15">
    <xf numFmtId="0" fontId="0" fillId="0" borderId="0"/>
    <xf numFmtId="43" fontId="1" fillId="0" borderId="0" applyFont="0" applyFill="0" applyBorder="0" applyAlignment="0" applyProtection="0"/>
    <xf numFmtId="0" fontId="1" fillId="0" borderId="0"/>
    <xf numFmtId="0" fontId="2" fillId="0" borderId="0">
      <alignment horizontal="right" vertical="center" readingOrder="2"/>
    </xf>
    <xf numFmtId="0" fontId="1" fillId="0" borderId="0"/>
    <xf numFmtId="43" fontId="1" fillId="0" borderId="0" applyFont="0" applyFill="0" applyBorder="0" applyAlignment="0" applyProtection="0"/>
    <xf numFmtId="0" fontId="1" fillId="0" borderId="0"/>
    <xf numFmtId="0" fontId="3" fillId="0" borderId="0" applyNumberFormat="0" applyFill="0" applyBorder="0" applyAlignment="0" applyProtection="0"/>
    <xf numFmtId="0" fontId="1" fillId="0" borderId="0"/>
    <xf numFmtId="0" fontId="8" fillId="0" borderId="0"/>
    <xf numFmtId="0" fontId="1" fillId="0" borderId="0"/>
    <xf numFmtId="0" fontId="1" fillId="0" borderId="0"/>
    <xf numFmtId="0" fontId="44" fillId="0" borderId="0">
      <alignment vertical="center"/>
    </xf>
    <xf numFmtId="0" fontId="3" fillId="0" borderId="0" applyNumberFormat="0" applyFill="0" applyBorder="0" applyAlignment="0" applyProtection="0"/>
    <xf numFmtId="9" fontId="1" fillId="0" borderId="0" applyFont="0" applyFill="0" applyBorder="0" applyAlignment="0" applyProtection="0"/>
  </cellStyleXfs>
  <cellXfs count="215">
    <xf numFmtId="0" fontId="0" fillId="0" borderId="0" xfId="0"/>
    <xf numFmtId="0" fontId="4" fillId="0" borderId="0" xfId="0" applyFont="1"/>
    <xf numFmtId="0" fontId="4" fillId="0" borderId="0" xfId="0" applyFont="1" applyAlignment="1">
      <alignment horizontal="left"/>
    </xf>
    <xf numFmtId="0" fontId="5" fillId="0" borderId="0" xfId="0" applyFont="1" applyAlignment="1">
      <alignment vertical="center"/>
    </xf>
    <xf numFmtId="0" fontId="4" fillId="0" borderId="1" xfId="0" applyFont="1" applyBorder="1"/>
    <xf numFmtId="0" fontId="4" fillId="0" borderId="1" xfId="0" applyFont="1" applyBorder="1" applyAlignment="1">
      <alignment horizontal="left"/>
    </xf>
    <xf numFmtId="0" fontId="7" fillId="0" borderId="0" xfId="0" applyFont="1" applyAlignment="1">
      <alignment horizontal="left" wrapText="1"/>
    </xf>
    <xf numFmtId="169" fontId="4" fillId="0" borderId="0" xfId="0" applyNumberFormat="1" applyFont="1" applyAlignment="1">
      <alignment horizontal="left"/>
    </xf>
    <xf numFmtId="0" fontId="1" fillId="0" borderId="0" xfId="8"/>
    <xf numFmtId="0" fontId="11" fillId="0" borderId="0" xfId="2" applyFont="1" applyAlignment="1">
      <alignment vertical="center"/>
    </xf>
    <xf numFmtId="0" fontId="12" fillId="0" borderId="0" xfId="2" applyFont="1" applyAlignment="1">
      <alignment horizontal="right" vertical="center"/>
    </xf>
    <xf numFmtId="0" fontId="12" fillId="0" borderId="0" xfId="2" applyFont="1" applyAlignment="1">
      <alignment horizontal="right" vertical="center" readingOrder="2"/>
    </xf>
    <xf numFmtId="0" fontId="11" fillId="0" borderId="0" xfId="2" applyFont="1" applyAlignment="1">
      <alignment horizontal="right" vertical="center"/>
    </xf>
    <xf numFmtId="0" fontId="12" fillId="0" borderId="0" xfId="2" applyFont="1"/>
    <xf numFmtId="0" fontId="17" fillId="0" borderId="0" xfId="2" applyFont="1" applyAlignment="1">
      <alignment vertical="center"/>
    </xf>
    <xf numFmtId="0" fontId="9" fillId="0" borderId="0" xfId="2" applyFont="1" applyAlignment="1">
      <alignment horizontal="right" vertical="center"/>
    </xf>
    <xf numFmtId="0" fontId="9" fillId="0" borderId="0" xfId="2" applyFont="1" applyAlignment="1">
      <alignment horizontal="right" vertical="center" readingOrder="2"/>
    </xf>
    <xf numFmtId="0" fontId="17" fillId="0" borderId="0" xfId="2" applyFont="1" applyAlignment="1">
      <alignment horizontal="right" vertical="center"/>
    </xf>
    <xf numFmtId="0" fontId="9" fillId="0" borderId="0" xfId="2" applyFont="1"/>
    <xf numFmtId="0" fontId="9" fillId="0" borderId="0" xfId="2" applyFont="1" applyAlignment="1">
      <alignment horizontal="left" vertical="center"/>
    </xf>
    <xf numFmtId="0" fontId="10" fillId="0" borderId="0" xfId="2" applyFont="1" applyAlignment="1">
      <alignment horizontal="right" vertical="center"/>
    </xf>
    <xf numFmtId="0" fontId="10" fillId="0" borderId="0" xfId="2" applyFont="1" applyAlignment="1">
      <alignment horizontal="right" vertical="center" readingOrder="2"/>
    </xf>
    <xf numFmtId="43" fontId="9" fillId="0" borderId="0" xfId="2" applyNumberFormat="1" applyFont="1" applyAlignment="1">
      <alignment horizontal="right" vertical="center"/>
    </xf>
    <xf numFmtId="0" fontId="9" fillId="0" borderId="0" xfId="2" applyFont="1" applyAlignment="1">
      <alignment horizontal="center" vertical="center"/>
    </xf>
    <xf numFmtId="0" fontId="21" fillId="6" borderId="0" xfId="2" applyFont="1" applyFill="1" applyAlignment="1">
      <alignment horizontal="left" vertical="center" wrapText="1"/>
    </xf>
    <xf numFmtId="0" fontId="21" fillId="6" borderId="0" xfId="2" applyFont="1" applyFill="1" applyAlignment="1">
      <alignment horizontal="right" vertical="center" wrapText="1"/>
    </xf>
    <xf numFmtId="165" fontId="9" fillId="7" borderId="0" xfId="1" applyNumberFormat="1" applyFont="1" applyFill="1" applyBorder="1" applyAlignment="1">
      <alignment horizontal="right" vertical="center"/>
    </xf>
    <xf numFmtId="164" fontId="9" fillId="7" borderId="0" xfId="1" applyNumberFormat="1" applyFont="1" applyFill="1" applyBorder="1" applyAlignment="1">
      <alignment horizontal="right" vertical="center"/>
    </xf>
    <xf numFmtId="0" fontId="9" fillId="7" borderId="0" xfId="2" applyFont="1" applyFill="1" applyAlignment="1">
      <alignment horizontal="right" vertical="center"/>
    </xf>
    <xf numFmtId="165" fontId="9" fillId="0" borderId="0" xfId="1" applyNumberFormat="1" applyFont="1" applyFill="1" applyBorder="1" applyAlignment="1">
      <alignment horizontal="right" vertical="center"/>
    </xf>
    <xf numFmtId="164" fontId="9" fillId="0" borderId="0" xfId="1" applyNumberFormat="1" applyFont="1" applyFill="1" applyBorder="1" applyAlignment="1">
      <alignment horizontal="right" vertical="center"/>
    </xf>
    <xf numFmtId="3" fontId="9" fillId="0" borderId="0" xfId="2" applyNumberFormat="1" applyFont="1" applyAlignment="1">
      <alignment horizontal="right" vertical="center"/>
    </xf>
    <xf numFmtId="165" fontId="9" fillId="0" borderId="0" xfId="1" applyNumberFormat="1" applyFont="1" applyFill="1" applyBorder="1" applyAlignment="1">
      <alignment vertical="center"/>
    </xf>
    <xf numFmtId="0" fontId="22" fillId="0" borderId="0" xfId="2" applyFont="1" applyAlignment="1">
      <alignment horizontal="right" vertical="center"/>
    </xf>
    <xf numFmtId="1" fontId="9" fillId="0" borderId="0" xfId="2" applyNumberFormat="1" applyFont="1" applyAlignment="1">
      <alignment horizontal="right" vertical="center"/>
    </xf>
    <xf numFmtId="0" fontId="21" fillId="6" borderId="0" xfId="2" applyFont="1" applyFill="1" applyAlignment="1">
      <alignment horizontal="right" vertical="center"/>
    </xf>
    <xf numFmtId="167" fontId="9" fillId="0" borderId="0" xfId="2" applyNumberFormat="1" applyFont="1" applyAlignment="1">
      <alignment horizontal="right" vertical="center"/>
    </xf>
    <xf numFmtId="0" fontId="23" fillId="0" borderId="0" xfId="2" applyFont="1" applyAlignment="1">
      <alignment horizontal="right" vertical="center"/>
    </xf>
    <xf numFmtId="0" fontId="9" fillId="0" borderId="0" xfId="2" applyFont="1" applyAlignment="1">
      <alignment horizontal="left" vertical="center" readingOrder="2"/>
    </xf>
    <xf numFmtId="168" fontId="9" fillId="0" borderId="0" xfId="2" applyNumberFormat="1" applyFont="1" applyAlignment="1">
      <alignment horizontal="right" vertical="center"/>
    </xf>
    <xf numFmtId="0" fontId="9" fillId="0" borderId="0" xfId="2" applyFont="1" applyAlignment="1">
      <alignment horizontal="left"/>
    </xf>
    <xf numFmtId="0" fontId="9" fillId="5" borderId="0" xfId="2" applyFont="1" applyFill="1"/>
    <xf numFmtId="43" fontId="9" fillId="0" borderId="0" xfId="2" applyNumberFormat="1" applyFont="1"/>
    <xf numFmtId="0" fontId="9" fillId="0" borderId="0" xfId="2" applyFont="1" applyAlignment="1">
      <alignment vertical="center"/>
    </xf>
    <xf numFmtId="0" fontId="23" fillId="0" borderId="0" xfId="2" applyFont="1" applyAlignment="1">
      <alignment horizontal="right" vertical="center" readingOrder="2"/>
    </xf>
    <xf numFmtId="0" fontId="24" fillId="0" borderId="0" xfId="0" applyFont="1"/>
    <xf numFmtId="0" fontId="14" fillId="6" borderId="0" xfId="4" applyFont="1" applyFill="1" applyAlignment="1">
      <alignment horizontal="left" vertical="center" wrapText="1" readingOrder="1"/>
    </xf>
    <xf numFmtId="0" fontId="14" fillId="6" borderId="0" xfId="4" applyFont="1" applyFill="1" applyAlignment="1">
      <alignment horizontal="right" vertical="center" wrapText="1"/>
    </xf>
    <xf numFmtId="0" fontId="12" fillId="0" borderId="0" xfId="4" applyFont="1" applyAlignment="1">
      <alignment horizontal="left" vertical="center" readingOrder="1"/>
    </xf>
    <xf numFmtId="0" fontId="12" fillId="0" borderId="0" xfId="4" applyFont="1" applyAlignment="1">
      <alignment horizontal="right" vertical="center" wrapText="1" readingOrder="2"/>
    </xf>
    <xf numFmtId="43" fontId="12" fillId="0" borderId="0" xfId="4" applyNumberFormat="1" applyFont="1"/>
    <xf numFmtId="3" fontId="12" fillId="0" borderId="0" xfId="4" applyNumberFormat="1" applyFont="1"/>
    <xf numFmtId="165" fontId="12" fillId="0" borderId="0" xfId="1" applyNumberFormat="1" applyFont="1" applyBorder="1" applyAlignment="1"/>
    <xf numFmtId="0" fontId="12" fillId="0" borderId="0" xfId="4" applyFont="1" applyAlignment="1">
      <alignment horizontal="right" vertical="center" readingOrder="2"/>
    </xf>
    <xf numFmtId="0" fontId="16" fillId="0" borderId="0" xfId="4" applyFont="1" applyAlignment="1">
      <alignment horizontal="left" vertical="center" readingOrder="1"/>
    </xf>
    <xf numFmtId="0" fontId="16" fillId="0" borderId="0" xfId="4" applyFont="1" applyAlignment="1">
      <alignment horizontal="right" vertical="center" readingOrder="2"/>
    </xf>
    <xf numFmtId="0" fontId="11" fillId="0" borderId="0" xfId="4" applyFont="1"/>
    <xf numFmtId="0" fontId="13" fillId="0" borderId="0" xfId="4" applyFont="1" applyAlignment="1">
      <alignment vertical="center" wrapText="1"/>
    </xf>
    <xf numFmtId="0" fontId="12" fillId="0" borderId="0" xfId="4" applyFont="1"/>
    <xf numFmtId="0" fontId="12" fillId="0" borderId="0" xfId="4" applyFont="1" applyAlignment="1">
      <alignment vertical="center" readingOrder="1"/>
    </xf>
    <xf numFmtId="166" fontId="12" fillId="0" borderId="0" xfId="4" applyNumberFormat="1" applyFont="1"/>
    <xf numFmtId="0" fontId="12" fillId="0" borderId="0" xfId="4" applyFont="1" applyAlignment="1">
      <alignment vertical="center" wrapText="1" readingOrder="1"/>
    </xf>
    <xf numFmtId="165" fontId="12" fillId="0" borderId="0" xfId="5" applyNumberFormat="1" applyFont="1" applyBorder="1" applyAlignment="1">
      <alignment vertical="center" readingOrder="1"/>
    </xf>
    <xf numFmtId="165" fontId="12" fillId="0" borderId="0" xfId="5" applyNumberFormat="1" applyFont="1" applyBorder="1" applyAlignment="1"/>
    <xf numFmtId="0" fontId="26" fillId="0" borderId="0" xfId="4" applyFont="1"/>
    <xf numFmtId="0" fontId="15" fillId="3" borderId="2" xfId="4" applyFont="1" applyFill="1" applyBorder="1" applyAlignment="1">
      <alignment horizontal="left" vertical="center" readingOrder="1"/>
    </xf>
    <xf numFmtId="0" fontId="15" fillId="3" borderId="2" xfId="4" applyFont="1" applyFill="1" applyBorder="1" applyAlignment="1">
      <alignment horizontal="right" vertical="center" readingOrder="2"/>
    </xf>
    <xf numFmtId="166" fontId="12" fillId="0" borderId="0" xfId="4" applyNumberFormat="1" applyFont="1" applyAlignment="1">
      <alignment vertical="center" readingOrder="1"/>
    </xf>
    <xf numFmtId="166" fontId="12" fillId="0" borderId="0" xfId="4" applyNumberFormat="1" applyFont="1" applyAlignment="1">
      <alignment vertical="center" wrapText="1" readingOrder="2"/>
    </xf>
    <xf numFmtId="0" fontId="13" fillId="0" borderId="0" xfId="4" applyFont="1" applyAlignment="1">
      <alignment vertical="center" wrapText="1" readingOrder="2"/>
    </xf>
    <xf numFmtId="0" fontId="13" fillId="0" borderId="0" xfId="4" applyFont="1" applyAlignment="1">
      <alignment vertical="center" wrapText="1" readingOrder="1"/>
    </xf>
    <xf numFmtId="0" fontId="15" fillId="4" borderId="2" xfId="4" applyFont="1" applyFill="1" applyBorder="1" applyAlignment="1">
      <alignment horizontal="left" vertical="center" readingOrder="1"/>
    </xf>
    <xf numFmtId="0" fontId="12" fillId="7" borderId="0" xfId="4" applyFont="1" applyFill="1" applyAlignment="1">
      <alignment horizontal="left" vertical="center" readingOrder="1"/>
    </xf>
    <xf numFmtId="0" fontId="12" fillId="7" borderId="0" xfId="4" applyFont="1" applyFill="1" applyAlignment="1">
      <alignment horizontal="right" vertical="center" wrapText="1" readingOrder="2"/>
    </xf>
    <xf numFmtId="0" fontId="12" fillId="7" borderId="0" xfId="4" applyFont="1" applyFill="1" applyAlignment="1">
      <alignment horizontal="right" wrapText="1"/>
    </xf>
    <xf numFmtId="0" fontId="12" fillId="0" borderId="0" xfId="4" applyFont="1" applyAlignment="1">
      <alignment horizontal="right" wrapText="1"/>
    </xf>
    <xf numFmtId="0" fontId="15" fillId="3" borderId="2" xfId="4" applyFont="1" applyFill="1" applyBorder="1" applyAlignment="1">
      <alignment horizontal="right"/>
    </xf>
    <xf numFmtId="0" fontId="12" fillId="0" borderId="0" xfId="4" applyFont="1" applyAlignment="1">
      <alignment horizontal="right"/>
    </xf>
    <xf numFmtId="0" fontId="12" fillId="7" borderId="0" xfId="4" applyFont="1" applyFill="1" applyAlignment="1">
      <alignment horizontal="right"/>
    </xf>
    <xf numFmtId="0" fontId="13" fillId="0" borderId="0" xfId="4" applyFont="1"/>
    <xf numFmtId="0" fontId="25" fillId="0" borderId="0" xfId="4" applyFont="1" applyAlignment="1">
      <alignment horizontal="right" vertical="center" readingOrder="2"/>
    </xf>
    <xf numFmtId="0" fontId="28" fillId="0" borderId="0" xfId="0" applyFont="1"/>
    <xf numFmtId="168" fontId="9" fillId="0" borderId="0" xfId="4" applyNumberFormat="1" applyFont="1"/>
    <xf numFmtId="0" fontId="9" fillId="0" borderId="0" xfId="4" applyFont="1"/>
    <xf numFmtId="0" fontId="9" fillId="0" borderId="0" xfId="4" applyFont="1" applyAlignment="1">
      <alignment horizontal="left" vertical="center" readingOrder="1"/>
    </xf>
    <xf numFmtId="0" fontId="9" fillId="0" borderId="0" xfId="4" applyFont="1" applyAlignment="1">
      <alignment horizontal="right" vertical="center" readingOrder="2"/>
    </xf>
    <xf numFmtId="0" fontId="21" fillId="6" borderId="0" xfId="4" applyFont="1" applyFill="1" applyAlignment="1">
      <alignment horizontal="left" vertical="center" wrapText="1" readingOrder="1"/>
    </xf>
    <xf numFmtId="0" fontId="21" fillId="6" borderId="0" xfId="4" applyFont="1" applyFill="1" applyAlignment="1">
      <alignment horizontal="right" vertical="center" wrapText="1"/>
    </xf>
    <xf numFmtId="0" fontId="29" fillId="0" borderId="0" xfId="4" applyFont="1"/>
    <xf numFmtId="0" fontId="9" fillId="7" borderId="0" xfId="4" applyFont="1" applyFill="1" applyAlignment="1">
      <alignment horizontal="left" vertical="center" readingOrder="1"/>
    </xf>
    <xf numFmtId="0" fontId="9" fillId="7" borderId="0" xfId="4" applyFont="1" applyFill="1" applyAlignment="1">
      <alignment horizontal="right" wrapText="1"/>
    </xf>
    <xf numFmtId="43" fontId="9" fillId="0" borderId="0" xfId="4" applyNumberFormat="1" applyFont="1"/>
    <xf numFmtId="166" fontId="9" fillId="0" borderId="0" xfId="4" applyNumberFormat="1" applyFont="1" applyAlignment="1">
      <alignment vertical="center" wrapText="1" readingOrder="2"/>
    </xf>
    <xf numFmtId="0" fontId="9" fillId="0" borderId="0" xfId="4" applyFont="1" applyAlignment="1">
      <alignment horizontal="right"/>
    </xf>
    <xf numFmtId="0" fontId="9" fillId="7" borderId="0" xfId="4" applyFont="1" applyFill="1" applyAlignment="1">
      <alignment horizontal="right"/>
    </xf>
    <xf numFmtId="0" fontId="9" fillId="0" borderId="0" xfId="4" applyFont="1" applyAlignment="1">
      <alignment horizontal="right" wrapText="1"/>
    </xf>
    <xf numFmtId="0" fontId="10" fillId="4" borderId="2" xfId="4" applyFont="1" applyFill="1" applyBorder="1" applyAlignment="1">
      <alignment horizontal="left" vertical="center" readingOrder="1"/>
    </xf>
    <xf numFmtId="0" fontId="10" fillId="3" borderId="2" xfId="4" applyFont="1" applyFill="1" applyBorder="1" applyAlignment="1">
      <alignment horizontal="right"/>
    </xf>
    <xf numFmtId="166" fontId="9" fillId="0" borderId="0" xfId="4" applyNumberFormat="1" applyFont="1" applyAlignment="1">
      <alignment vertical="center" readingOrder="1"/>
    </xf>
    <xf numFmtId="0" fontId="22" fillId="0" borderId="0" xfId="4" applyFont="1" applyAlignment="1">
      <alignment horizontal="left" vertical="center" readingOrder="1"/>
    </xf>
    <xf numFmtId="0" fontId="9" fillId="0" borderId="0" xfId="4" applyFont="1" applyAlignment="1">
      <alignment vertical="center" readingOrder="1"/>
    </xf>
    <xf numFmtId="0" fontId="22" fillId="0" borderId="0" xfId="4" applyFont="1" applyAlignment="1">
      <alignment horizontal="right" vertical="center" readingOrder="2"/>
    </xf>
    <xf numFmtId="0" fontId="18" fillId="0" borderId="0" xfId="4" applyFont="1" applyAlignment="1">
      <alignment vertical="center"/>
    </xf>
    <xf numFmtId="0" fontId="17" fillId="0" borderId="0" xfId="4" applyFont="1"/>
    <xf numFmtId="0" fontId="10" fillId="2" borderId="0" xfId="2" applyFont="1" applyFill="1" applyAlignment="1">
      <alignment horizontal="left" vertical="center" wrapText="1"/>
    </xf>
    <xf numFmtId="165" fontId="10" fillId="2" borderId="0" xfId="1" applyNumberFormat="1" applyFont="1" applyFill="1" applyBorder="1" applyAlignment="1">
      <alignment horizontal="right" vertical="center"/>
    </xf>
    <xf numFmtId="0" fontId="10" fillId="2" borderId="0" xfId="2" applyFont="1" applyFill="1" applyAlignment="1">
      <alignment horizontal="right" vertical="center" wrapText="1"/>
    </xf>
    <xf numFmtId="164" fontId="10" fillId="2" borderId="0" xfId="1" applyNumberFormat="1" applyFont="1" applyFill="1" applyBorder="1" applyAlignment="1">
      <alignment horizontal="right" vertical="center"/>
    </xf>
    <xf numFmtId="0" fontId="10" fillId="2" borderId="0" xfId="2" applyFont="1" applyFill="1" applyAlignment="1">
      <alignment horizontal="right" vertical="center"/>
    </xf>
    <xf numFmtId="164" fontId="10" fillId="2" borderId="2" xfId="1" applyNumberFormat="1" applyFont="1" applyFill="1" applyBorder="1" applyAlignment="1">
      <alignment horizontal="right" vertical="center"/>
    </xf>
    <xf numFmtId="0" fontId="10" fillId="2" borderId="2" xfId="2" applyFont="1" applyFill="1" applyBorder="1" applyAlignment="1">
      <alignment horizontal="right" vertical="center"/>
    </xf>
    <xf numFmtId="166" fontId="10" fillId="2" borderId="0" xfId="1" applyNumberFormat="1" applyFont="1" applyFill="1" applyBorder="1" applyAlignment="1">
      <alignment horizontal="right" vertical="center"/>
    </xf>
    <xf numFmtId="166" fontId="10" fillId="2" borderId="0" xfId="2" applyNumberFormat="1" applyFont="1" applyFill="1" applyAlignment="1">
      <alignment horizontal="right" vertical="center"/>
    </xf>
    <xf numFmtId="165" fontId="10" fillId="2" borderId="2" xfId="1" applyNumberFormat="1" applyFont="1" applyFill="1" applyBorder="1" applyAlignment="1">
      <alignment horizontal="right" vertical="center"/>
    </xf>
    <xf numFmtId="0" fontId="12" fillId="7" borderId="0" xfId="4" applyFont="1" applyFill="1" applyAlignment="1">
      <alignment vertical="center" wrapText="1" readingOrder="1"/>
    </xf>
    <xf numFmtId="0" fontId="12" fillId="7" borderId="0" xfId="4" applyFont="1" applyFill="1" applyAlignment="1">
      <alignment vertical="center" readingOrder="1"/>
    </xf>
    <xf numFmtId="0" fontId="15" fillId="3" borderId="2" xfId="4" applyFont="1" applyFill="1" applyBorder="1" applyAlignment="1">
      <alignment vertical="center" wrapText="1" readingOrder="2"/>
    </xf>
    <xf numFmtId="0" fontId="15" fillId="3" borderId="2" xfId="4" applyFont="1" applyFill="1" applyBorder="1" applyAlignment="1">
      <alignment horizontal="right" vertical="center" wrapText="1" readingOrder="2"/>
    </xf>
    <xf numFmtId="0" fontId="13" fillId="0" borderId="0" xfId="4" applyFont="1" applyAlignment="1">
      <alignment vertical="center"/>
    </xf>
    <xf numFmtId="0" fontId="13" fillId="0" borderId="0" xfId="4" applyFont="1" applyAlignment="1">
      <alignment vertical="center" readingOrder="2"/>
    </xf>
    <xf numFmtId="0" fontId="13" fillId="0" borderId="0" xfId="4" applyFont="1" applyAlignment="1">
      <alignment vertical="center" readingOrder="1"/>
    </xf>
    <xf numFmtId="0" fontId="18" fillId="0" borderId="0" xfId="4" applyFont="1" applyAlignment="1">
      <alignment vertical="center" wrapText="1" readingOrder="2"/>
    </xf>
    <xf numFmtId="0" fontId="18" fillId="0" borderId="0" xfId="4" applyFont="1" applyAlignment="1">
      <alignment vertical="center" wrapText="1"/>
    </xf>
    <xf numFmtId="0" fontId="18" fillId="0" borderId="0" xfId="4" applyFont="1" applyAlignment="1">
      <alignment vertical="center" wrapText="1" readingOrder="1"/>
    </xf>
    <xf numFmtId="0" fontId="18" fillId="0" borderId="0" xfId="4" applyFont="1" applyAlignment="1">
      <alignment vertical="center" readingOrder="2"/>
    </xf>
    <xf numFmtId="0" fontId="18" fillId="0" borderId="0" xfId="4" applyFont="1"/>
    <xf numFmtId="0" fontId="18" fillId="0" borderId="0" xfId="4" applyFont="1" applyAlignment="1">
      <alignment vertical="center" readingOrder="1"/>
    </xf>
    <xf numFmtId="0" fontId="10" fillId="4" borderId="0" xfId="4" applyFont="1" applyFill="1" applyAlignment="1">
      <alignment horizontal="left" vertical="center" readingOrder="1"/>
    </xf>
    <xf numFmtId="0" fontId="10" fillId="3" borderId="0" xfId="4" applyFont="1" applyFill="1" applyAlignment="1">
      <alignment horizontal="right" vertical="center" wrapText="1" readingOrder="2"/>
    </xf>
    <xf numFmtId="0" fontId="9" fillId="0" borderId="0" xfId="4" applyFont="1" applyAlignment="1">
      <alignment horizontal="left" vertical="center" wrapText="1" readingOrder="1"/>
    </xf>
    <xf numFmtId="0" fontId="9" fillId="0" borderId="0" xfId="4" applyFont="1" applyAlignment="1">
      <alignment horizontal="right" vertical="center" wrapText="1" readingOrder="2"/>
    </xf>
    <xf numFmtId="0" fontId="9" fillId="7" borderId="0" xfId="4" applyFont="1" applyFill="1" applyAlignment="1">
      <alignment horizontal="left" vertical="center" wrapText="1" readingOrder="1"/>
    </xf>
    <xf numFmtId="0" fontId="9" fillId="7" borderId="0" xfId="4" applyFont="1" applyFill="1" applyAlignment="1">
      <alignment horizontal="right" vertical="center" wrapText="1" readingOrder="2"/>
    </xf>
    <xf numFmtId="0" fontId="9" fillId="7" borderId="2" xfId="4" applyFont="1" applyFill="1" applyBorder="1" applyAlignment="1">
      <alignment horizontal="left" vertical="center" wrapText="1" readingOrder="1"/>
    </xf>
    <xf numFmtId="0" fontId="9" fillId="7" borderId="2" xfId="4" applyFont="1" applyFill="1" applyBorder="1" applyAlignment="1">
      <alignment horizontal="right" vertical="center" wrapText="1" readingOrder="2"/>
    </xf>
    <xf numFmtId="0" fontId="31" fillId="0" borderId="0" xfId="0" applyFont="1"/>
    <xf numFmtId="0" fontId="32" fillId="0" borderId="0" xfId="0" applyFont="1" applyAlignment="1">
      <alignment horizontal="right" wrapText="1"/>
    </xf>
    <xf numFmtId="0" fontId="30" fillId="6" borderId="0" xfId="10" applyFont="1" applyFill="1" applyAlignment="1">
      <alignment vertical="center"/>
    </xf>
    <xf numFmtId="0" fontId="6" fillId="6" borderId="0" xfId="10" applyFont="1" applyFill="1" applyAlignment="1">
      <alignment horizontal="right" vertical="center" indent="1"/>
    </xf>
    <xf numFmtId="0" fontId="6" fillId="6" borderId="0" xfId="10" applyFont="1" applyFill="1" applyAlignment="1">
      <alignment horizontal="left" vertical="center" indent="1"/>
    </xf>
    <xf numFmtId="164" fontId="9" fillId="5" borderId="0" xfId="1" applyNumberFormat="1" applyFont="1" applyFill="1" applyBorder="1" applyAlignment="1">
      <alignment horizontal="right" vertical="center"/>
    </xf>
    <xf numFmtId="3" fontId="10" fillId="3" borderId="0" xfId="4" applyNumberFormat="1" applyFont="1" applyFill="1" applyAlignment="1">
      <alignment horizontal="right" vertical="center" wrapText="1" readingOrder="2"/>
    </xf>
    <xf numFmtId="3" fontId="9" fillId="0" borderId="0" xfId="4" applyNumberFormat="1" applyFont="1" applyAlignment="1">
      <alignment horizontal="right" vertical="center" wrapText="1" readingOrder="1"/>
    </xf>
    <xf numFmtId="168" fontId="9" fillId="7" borderId="0" xfId="4" applyNumberFormat="1" applyFont="1" applyFill="1" applyAlignment="1">
      <alignment horizontal="right" vertical="center" wrapText="1" readingOrder="1"/>
    </xf>
    <xf numFmtId="168" fontId="9" fillId="7" borderId="2" xfId="4" applyNumberFormat="1" applyFont="1" applyFill="1" applyBorder="1" applyAlignment="1">
      <alignment horizontal="right" vertical="center" wrapText="1" readingOrder="1"/>
    </xf>
    <xf numFmtId="3" fontId="12" fillId="7" borderId="0" xfId="4" applyNumberFormat="1" applyFont="1" applyFill="1" applyAlignment="1">
      <alignment horizontal="right" vertical="center" wrapText="1" readingOrder="1"/>
    </xf>
    <xf numFmtId="3" fontId="12" fillId="0" borderId="0" xfId="4" applyNumberFormat="1" applyFont="1" applyAlignment="1">
      <alignment horizontal="right" vertical="center" wrapText="1" readingOrder="1"/>
    </xf>
    <xf numFmtId="3" fontId="15" fillId="3" borderId="2" xfId="4" applyNumberFormat="1" applyFont="1" applyFill="1" applyBorder="1" applyAlignment="1">
      <alignment horizontal="right" vertical="center" wrapText="1" readingOrder="1"/>
    </xf>
    <xf numFmtId="165" fontId="9" fillId="2" borderId="2" xfId="1" applyNumberFormat="1" applyFont="1" applyFill="1" applyBorder="1" applyAlignment="1">
      <alignment horizontal="right" vertical="center"/>
    </xf>
    <xf numFmtId="164" fontId="12" fillId="7" borderId="0" xfId="1" applyNumberFormat="1" applyFont="1" applyFill="1" applyBorder="1" applyAlignment="1">
      <alignment horizontal="right" vertical="center"/>
    </xf>
    <xf numFmtId="0" fontId="1" fillId="0" borderId="0" xfId="8" applyAlignment="1">
      <alignment wrapText="1"/>
    </xf>
    <xf numFmtId="0" fontId="17" fillId="0" borderId="0" xfId="2" applyFont="1" applyAlignment="1">
      <alignment vertical="center" wrapText="1"/>
    </xf>
    <xf numFmtId="0" fontId="9" fillId="0" borderId="0" xfId="2" applyFont="1" applyAlignment="1">
      <alignment horizontal="left" vertical="center" wrapText="1"/>
    </xf>
    <xf numFmtId="0" fontId="9" fillId="5" borderId="0" xfId="2" applyFont="1" applyFill="1" applyAlignment="1">
      <alignment horizontal="left" vertical="center" wrapText="1"/>
    </xf>
    <xf numFmtId="0" fontId="9" fillId="7" borderId="0" xfId="2" applyFont="1" applyFill="1" applyAlignment="1">
      <alignment horizontal="left" vertical="center" wrapText="1"/>
    </xf>
    <xf numFmtId="0" fontId="12" fillId="0" borderId="0" xfId="2" applyFont="1" applyAlignment="1">
      <alignment horizontal="left" vertical="center" wrapText="1"/>
    </xf>
    <xf numFmtId="0" fontId="10" fillId="2" borderId="2" xfId="2" applyFont="1" applyFill="1" applyBorder="1" applyAlignment="1">
      <alignment horizontal="left" vertical="center" wrapText="1"/>
    </xf>
    <xf numFmtId="0" fontId="22" fillId="0" borderId="0" xfId="2" applyFont="1" applyAlignment="1">
      <alignment vertical="center" wrapText="1"/>
    </xf>
    <xf numFmtId="0" fontId="0" fillId="0" borderId="0" xfId="0" applyAlignment="1">
      <alignment wrapText="1"/>
    </xf>
    <xf numFmtId="0" fontId="17" fillId="0" borderId="0" xfId="2" applyFont="1" applyAlignment="1">
      <alignment horizontal="right" vertical="center" wrapText="1"/>
    </xf>
    <xf numFmtId="0" fontId="23" fillId="0" borderId="0" xfId="2" applyFont="1" applyAlignment="1">
      <alignment horizontal="right" vertical="center" wrapText="1"/>
    </xf>
    <xf numFmtId="0" fontId="9" fillId="5" borderId="0" xfId="2" applyFont="1" applyFill="1" applyAlignment="1">
      <alignment horizontal="right" vertical="center" wrapText="1"/>
    </xf>
    <xf numFmtId="0" fontId="9" fillId="7" borderId="0" xfId="2" applyFont="1" applyFill="1" applyAlignment="1">
      <alignment horizontal="right" vertical="center" wrapText="1"/>
    </xf>
    <xf numFmtId="0" fontId="9" fillId="0" borderId="0" xfId="2" applyFont="1" applyAlignment="1">
      <alignment horizontal="right" vertical="center" wrapText="1"/>
    </xf>
    <xf numFmtId="0" fontId="10" fillId="2" borderId="2" xfId="2" applyFont="1" applyFill="1" applyBorder="1" applyAlignment="1">
      <alignment horizontal="right" vertical="center" wrapText="1"/>
    </xf>
    <xf numFmtId="0" fontId="22" fillId="0" borderId="0" xfId="2" applyFont="1" applyAlignment="1">
      <alignment horizontal="right" vertical="center" wrapText="1"/>
    </xf>
    <xf numFmtId="0" fontId="9" fillId="0" borderId="0" xfId="2" applyFont="1" applyAlignment="1">
      <alignment horizontal="left" vertical="center" wrapText="1" readingOrder="2"/>
    </xf>
    <xf numFmtId="0" fontId="23" fillId="0" borderId="0" xfId="2" applyFont="1" applyAlignment="1">
      <alignment horizontal="right" vertical="center" wrapText="1" readingOrder="2"/>
    </xf>
    <xf numFmtId="0" fontId="28" fillId="0" borderId="0" xfId="0" applyFont="1" applyAlignment="1">
      <alignment wrapText="1"/>
    </xf>
    <xf numFmtId="0" fontId="37" fillId="0" borderId="0" xfId="4" applyFont="1" applyAlignment="1">
      <alignment vertical="center" wrapText="1"/>
    </xf>
    <xf numFmtId="0" fontId="37" fillId="0" borderId="0" xfId="4" applyFont="1" applyAlignment="1">
      <alignment vertical="center"/>
    </xf>
    <xf numFmtId="0" fontId="34" fillId="0" borderId="0" xfId="4" applyFont="1" applyAlignment="1">
      <alignment vertical="center"/>
    </xf>
    <xf numFmtId="0" fontId="18" fillId="0" borderId="0" xfId="4" applyFont="1" applyAlignment="1">
      <alignment horizontal="left" vertical="center" wrapText="1" readingOrder="1"/>
    </xf>
    <xf numFmtId="0" fontId="13" fillId="0" borderId="0" xfId="4" applyFont="1" applyAlignment="1">
      <alignment horizontal="left" vertical="center" wrapText="1" readingOrder="1"/>
    </xf>
    <xf numFmtId="0" fontId="3" fillId="0" borderId="0" xfId="7" applyBorder="1" applyAlignment="1">
      <alignment wrapText="1"/>
    </xf>
    <xf numFmtId="0" fontId="3" fillId="0" borderId="0" xfId="7"/>
    <xf numFmtId="170" fontId="0" fillId="0" borderId="0" xfId="0" applyNumberFormat="1"/>
    <xf numFmtId="172" fontId="0" fillId="0" borderId="0" xfId="0" applyNumberFormat="1"/>
    <xf numFmtId="171" fontId="0" fillId="0" borderId="0" xfId="0" applyNumberFormat="1"/>
    <xf numFmtId="171" fontId="28" fillId="0" borderId="0" xfId="0" applyNumberFormat="1" applyFont="1"/>
    <xf numFmtId="3" fontId="28" fillId="0" borderId="0" xfId="0" applyNumberFormat="1" applyFont="1"/>
    <xf numFmtId="3" fontId="0" fillId="0" borderId="0" xfId="0" applyNumberFormat="1"/>
    <xf numFmtId="0" fontId="34" fillId="0" borderId="0" xfId="4" applyFont="1" applyAlignment="1">
      <alignment vertical="center" wrapText="1"/>
    </xf>
    <xf numFmtId="3" fontId="24" fillId="0" borderId="0" xfId="0" applyNumberFormat="1" applyFont="1"/>
    <xf numFmtId="171" fontId="24" fillId="0" borderId="0" xfId="0" applyNumberFormat="1" applyFont="1"/>
    <xf numFmtId="173" fontId="24" fillId="0" borderId="0" xfId="0" applyNumberFormat="1" applyFont="1"/>
    <xf numFmtId="165" fontId="24" fillId="0" borderId="0" xfId="1" applyNumberFormat="1" applyFont="1"/>
    <xf numFmtId="165" fontId="0" fillId="0" borderId="0" xfId="1" applyNumberFormat="1" applyFont="1" applyBorder="1"/>
    <xf numFmtId="0" fontId="37" fillId="0" borderId="0" xfId="4" applyFont="1" applyAlignment="1">
      <alignment horizontal="center" vertical="center" wrapText="1"/>
    </xf>
    <xf numFmtId="0" fontId="34" fillId="0" borderId="0" xfId="4" applyFont="1" applyAlignment="1">
      <alignment horizontal="center" vertical="center" wrapText="1"/>
    </xf>
    <xf numFmtId="0" fontId="34" fillId="0" borderId="0" xfId="4" applyFont="1" applyAlignment="1">
      <alignment horizontal="right" vertical="center" wrapText="1"/>
    </xf>
    <xf numFmtId="0" fontId="40" fillId="0" borderId="0" xfId="0" applyFont="1" applyAlignment="1">
      <alignment horizontal="left"/>
    </xf>
    <xf numFmtId="0" fontId="41" fillId="6" borderId="0" xfId="10" applyFont="1" applyFill="1" applyAlignment="1">
      <alignment vertical="center"/>
    </xf>
    <xf numFmtId="0" fontId="10" fillId="0" borderId="0" xfId="0" applyFont="1" applyAlignment="1">
      <alignment vertical="center"/>
    </xf>
    <xf numFmtId="0" fontId="40" fillId="0" borderId="1" xfId="0" applyFont="1" applyBorder="1"/>
    <xf numFmtId="0" fontId="42" fillId="0" borderId="0" xfId="0" applyFont="1" applyAlignment="1">
      <alignment horizontal="left" wrapText="1"/>
    </xf>
    <xf numFmtId="0" fontId="43" fillId="0" borderId="0" xfId="7" applyFont="1" applyFill="1"/>
    <xf numFmtId="174" fontId="9" fillId="0" borderId="0" xfId="4" applyNumberFormat="1" applyFont="1"/>
    <xf numFmtId="164" fontId="10" fillId="2" borderId="0" xfId="1" applyNumberFormat="1" applyFont="1" applyFill="1" applyAlignment="1">
      <alignment horizontal="right" vertical="center"/>
    </xf>
    <xf numFmtId="164" fontId="9" fillId="5" borderId="0" xfId="2" applyNumberFormat="1" applyFont="1" applyFill="1"/>
    <xf numFmtId="166" fontId="9" fillId="7" borderId="0" xfId="2" applyNumberFormat="1" applyFont="1" applyFill="1" applyAlignment="1">
      <alignment horizontal="right" vertical="center" wrapText="1"/>
    </xf>
    <xf numFmtId="166" fontId="9" fillId="0" borderId="0" xfId="2" applyNumberFormat="1" applyFont="1" applyAlignment="1">
      <alignment horizontal="right" vertical="center" wrapText="1"/>
    </xf>
    <xf numFmtId="166" fontId="12" fillId="7" borderId="0" xfId="4" applyNumberFormat="1" applyFont="1" applyFill="1" applyAlignment="1">
      <alignment vertical="center" readingOrder="1"/>
    </xf>
    <xf numFmtId="0" fontId="4" fillId="0" borderId="0" xfId="11" applyFont="1"/>
    <xf numFmtId="0" fontId="4" fillId="0" borderId="0" xfId="11" applyFont="1" applyAlignment="1">
      <alignment horizontal="left"/>
    </xf>
    <xf numFmtId="0" fontId="7" fillId="0" borderId="0" xfId="11" applyFont="1" applyAlignment="1">
      <alignment horizontal="left"/>
    </xf>
    <xf numFmtId="0" fontId="4" fillId="0" borderId="1" xfId="11" applyFont="1" applyBorder="1"/>
    <xf numFmtId="0" fontId="4" fillId="0" borderId="1" xfId="11" applyFont="1" applyBorder="1" applyAlignment="1">
      <alignment horizontal="left"/>
    </xf>
    <xf numFmtId="0" fontId="7" fillId="0" borderId="0" xfId="12" applyFont="1" applyAlignment="1">
      <alignment horizontal="right"/>
    </xf>
    <xf numFmtId="0" fontId="45" fillId="0" borderId="0" xfId="13" applyFont="1" applyFill="1" applyBorder="1" applyAlignment="1">
      <alignment horizontal="left"/>
    </xf>
    <xf numFmtId="0" fontId="45" fillId="0" borderId="0" xfId="13" applyFont="1" applyFill="1" applyBorder="1" applyAlignment="1">
      <alignment horizontal="right" readingOrder="2"/>
    </xf>
    <xf numFmtId="0" fontId="4" fillId="0" borderId="0" xfId="12" applyFont="1" applyAlignment="1"/>
    <xf numFmtId="0" fontId="4" fillId="0" borderId="0" xfId="11" applyFont="1" applyAlignment="1">
      <alignment horizontal="left" wrapText="1"/>
    </xf>
    <xf numFmtId="0" fontId="4" fillId="0" borderId="0" xfId="12" applyFont="1" applyAlignment="1">
      <alignment horizontal="right" vertical="center" wrapText="1"/>
    </xf>
    <xf numFmtId="175" fontId="9" fillId="0" borderId="0" xfId="14" applyNumberFormat="1" applyFont="1"/>
  </cellXfs>
  <cellStyles count="15">
    <cellStyle name="Comma" xfId="1" builtinId="3"/>
    <cellStyle name="Comma 2 2" xfId="5" xr:uid="{D4FEEAED-0761-4A47-98E4-DFF03B8B4743}"/>
    <cellStyle name="Hyperlink" xfId="7" builtinId="8"/>
    <cellStyle name="Hyperlink 2" xfId="13" xr:uid="{2F994E80-3BD7-4475-8E17-990A564B7B42}"/>
    <cellStyle name="Normal" xfId="0" builtinId="0"/>
    <cellStyle name="Normal 2" xfId="2" xr:uid="{9BB3E1BA-7E89-4D41-A5B7-FE8CDC1BD08E}"/>
    <cellStyle name="Normal 2 2" xfId="9" xr:uid="{F8E2DB4C-FCE1-4E8C-9EB4-ECDD84ECE02B}"/>
    <cellStyle name="Normal 2 2 2" xfId="4" xr:uid="{8181C863-81DC-4F05-80B3-AC27506FF81D}"/>
    <cellStyle name="Normal 2 2 2 2" xfId="6" xr:uid="{214AB93A-96FF-4504-AC12-CC5E54FEFF56}"/>
    <cellStyle name="Normal 2 2 4" xfId="11" xr:uid="{45612462-7848-4B8E-9919-7D5EB86D74AB}"/>
    <cellStyle name="Normal 3" xfId="8" xr:uid="{E1258B6E-0EA1-4ADF-91E6-0762948867F4}"/>
    <cellStyle name="Normal 4" xfId="10" xr:uid="{F6CBEF57-5AAB-4F27-BDB7-B7FCD2D026F4}"/>
    <cellStyle name="Normal 5" xfId="12" xr:uid="{9D46E0F8-6B2B-4A54-B984-F8477E58967B}"/>
    <cellStyle name="Percent" xfId="14" builtinId="5"/>
    <cellStyle name="Source" xfId="3" xr:uid="{1665D044-6B06-4E29-A5EB-474D64E6C0BD}"/>
  </cellStyles>
  <dxfs count="0"/>
  <tableStyles count="0" defaultTableStyle="TableStyleMedium2" defaultPivotStyle="PivotStyleLight16"/>
  <colors>
    <mruColors>
      <color rgb="FFD6A461"/>
      <color rgb="FFF8F8F8"/>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9.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oneCellAnchor>
    <xdr:from>
      <xdr:col>0</xdr:col>
      <xdr:colOff>445770</xdr:colOff>
      <xdr:row>1</xdr:row>
      <xdr:rowOff>0</xdr:rowOff>
    </xdr:from>
    <xdr:ext cx="2238777" cy="743585"/>
    <xdr:pic>
      <xdr:nvPicPr>
        <xdr:cNvPr id="2" name="Picture 1">
          <a:extLst>
            <a:ext uri="{FF2B5EF4-FFF2-40B4-BE49-F238E27FC236}">
              <a16:creationId xmlns:a16="http://schemas.microsoft.com/office/drawing/2014/main" id="{0309A4B5-904D-4868-BFB3-13E63010B04C}"/>
            </a:ext>
          </a:extLst>
        </xdr:cNvPr>
        <xdr:cNvPicPr>
          <a:picLocks noChangeAspect="1"/>
        </xdr:cNvPicPr>
      </xdr:nvPicPr>
      <xdr:blipFill rotWithShape="1">
        <a:blip xmlns:r="http://schemas.openxmlformats.org/officeDocument/2006/relationships" r:embed="rId1"/>
        <a:srcRect t="20352" b="20343"/>
        <a:stretch/>
      </xdr:blipFill>
      <xdr:spPr>
        <a:xfrm>
          <a:off x="443865" y="180975"/>
          <a:ext cx="2238777" cy="743585"/>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1579244</xdr:colOff>
      <xdr:row>1</xdr:row>
      <xdr:rowOff>0</xdr:rowOff>
    </xdr:to>
    <xdr:pic>
      <xdr:nvPicPr>
        <xdr:cNvPr id="2" name="Picture 1">
          <a:extLst>
            <a:ext uri="{FF2B5EF4-FFF2-40B4-BE49-F238E27FC236}">
              <a16:creationId xmlns:a16="http://schemas.microsoft.com/office/drawing/2014/main" id="{92FDEE53-D247-40F2-BD98-BCA3EA1F91C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543049" cy="1390650"/>
        </a:xfrm>
        <a:prstGeom prst="rect">
          <a:avLst/>
        </a:prstGeom>
        <a:noFill/>
        <a:ln>
          <a:noFill/>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1546859</xdr:colOff>
      <xdr:row>0</xdr:row>
      <xdr:rowOff>1386840</xdr:rowOff>
    </xdr:to>
    <xdr:pic>
      <xdr:nvPicPr>
        <xdr:cNvPr id="2" name="Picture 1">
          <a:extLst>
            <a:ext uri="{FF2B5EF4-FFF2-40B4-BE49-F238E27FC236}">
              <a16:creationId xmlns:a16="http://schemas.microsoft.com/office/drawing/2014/main" id="{60CD424A-1594-4206-9CFE-2828E4D54EB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543049" cy="1390650"/>
        </a:xfrm>
        <a:prstGeom prst="rect">
          <a:avLst/>
        </a:prstGeom>
        <a:noFill/>
        <a:ln>
          <a:noFill/>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0</xdr:col>
      <xdr:colOff>1588134</xdr:colOff>
      <xdr:row>0</xdr:row>
      <xdr:rowOff>1383665</xdr:rowOff>
    </xdr:to>
    <xdr:pic>
      <xdr:nvPicPr>
        <xdr:cNvPr id="3" name="Picture 2">
          <a:extLst>
            <a:ext uri="{FF2B5EF4-FFF2-40B4-BE49-F238E27FC236}">
              <a16:creationId xmlns:a16="http://schemas.microsoft.com/office/drawing/2014/main" id="{D4DCBCE9-C5B1-46BA-B9B6-57486D6EEF6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0"/>
          <a:ext cx="1572259" cy="1386840"/>
        </a:xfrm>
        <a:prstGeom prst="rect">
          <a:avLst/>
        </a:prstGeom>
        <a:noFill/>
        <a:ln>
          <a:noFill/>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1104648</xdr:colOff>
      <xdr:row>1</xdr:row>
      <xdr:rowOff>30443</xdr:rowOff>
    </xdr:from>
    <xdr:to>
      <xdr:col>1</xdr:col>
      <xdr:colOff>2055</xdr:colOff>
      <xdr:row>3</xdr:row>
      <xdr:rowOff>107868</xdr:rowOff>
    </xdr:to>
    <xdr:pic>
      <xdr:nvPicPr>
        <xdr:cNvPr id="2" name="Picture 1">
          <a:extLst>
            <a:ext uri="{FF2B5EF4-FFF2-40B4-BE49-F238E27FC236}">
              <a16:creationId xmlns:a16="http://schemas.microsoft.com/office/drawing/2014/main" id="{5F9DC726-5895-499B-8EF5-BD3D592772FD}"/>
            </a:ext>
          </a:extLst>
        </xdr:cNvPr>
        <xdr:cNvPicPr>
          <a:picLocks noChangeAspect="1"/>
        </xdr:cNvPicPr>
      </xdr:nvPicPr>
      <xdr:blipFill rotWithShape="1">
        <a:blip xmlns:r="http://schemas.openxmlformats.org/officeDocument/2006/relationships" r:embed="rId1"/>
        <a:srcRect t="20352" b="20343"/>
        <a:stretch/>
      </xdr:blipFill>
      <xdr:spPr>
        <a:xfrm>
          <a:off x="1104648" y="173318"/>
          <a:ext cx="1935882" cy="69364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1545589</xdr:colOff>
      <xdr:row>1</xdr:row>
      <xdr:rowOff>0</xdr:rowOff>
    </xdr:to>
    <xdr:pic>
      <xdr:nvPicPr>
        <xdr:cNvPr id="3" name="Picture 2">
          <a:extLst>
            <a:ext uri="{FF2B5EF4-FFF2-40B4-BE49-F238E27FC236}">
              <a16:creationId xmlns:a16="http://schemas.microsoft.com/office/drawing/2014/main" id="{D5219F93-E930-4E82-9322-D04456FE686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552574" cy="138112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1546859</xdr:colOff>
      <xdr:row>1</xdr:row>
      <xdr:rowOff>0</xdr:rowOff>
    </xdr:to>
    <xdr:pic>
      <xdr:nvPicPr>
        <xdr:cNvPr id="3" name="Picture 2">
          <a:extLst>
            <a:ext uri="{FF2B5EF4-FFF2-40B4-BE49-F238E27FC236}">
              <a16:creationId xmlns:a16="http://schemas.microsoft.com/office/drawing/2014/main" id="{CE5D6186-0FD7-4EAC-A348-0A81B7D2724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543049" cy="139065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1550034</xdr:colOff>
      <xdr:row>1</xdr:row>
      <xdr:rowOff>0</xdr:rowOff>
    </xdr:to>
    <xdr:pic>
      <xdr:nvPicPr>
        <xdr:cNvPr id="2" name="Picture 1">
          <a:extLst>
            <a:ext uri="{FF2B5EF4-FFF2-40B4-BE49-F238E27FC236}">
              <a16:creationId xmlns:a16="http://schemas.microsoft.com/office/drawing/2014/main" id="{5F307E4A-84EE-432F-BE25-77E36A60D08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543049" cy="139065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1550034</xdr:colOff>
      <xdr:row>1</xdr:row>
      <xdr:rowOff>1905</xdr:rowOff>
    </xdr:to>
    <xdr:pic>
      <xdr:nvPicPr>
        <xdr:cNvPr id="2" name="Picture 1">
          <a:extLst>
            <a:ext uri="{FF2B5EF4-FFF2-40B4-BE49-F238E27FC236}">
              <a16:creationId xmlns:a16="http://schemas.microsoft.com/office/drawing/2014/main" id="{9FFC431B-98A8-4B41-9E7F-F61639D5D81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546859" cy="1392555"/>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1550034</xdr:colOff>
      <xdr:row>1</xdr:row>
      <xdr:rowOff>0</xdr:rowOff>
    </xdr:to>
    <xdr:pic>
      <xdr:nvPicPr>
        <xdr:cNvPr id="2" name="Picture 1">
          <a:extLst>
            <a:ext uri="{FF2B5EF4-FFF2-40B4-BE49-F238E27FC236}">
              <a16:creationId xmlns:a16="http://schemas.microsoft.com/office/drawing/2014/main" id="{93E95628-84B7-4D27-B51F-85EEDA70A65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543049" cy="13906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1543049</xdr:colOff>
      <xdr:row>1</xdr:row>
      <xdr:rowOff>0</xdr:rowOff>
    </xdr:to>
    <xdr:pic>
      <xdr:nvPicPr>
        <xdr:cNvPr id="2" name="Picture 1">
          <a:extLst>
            <a:ext uri="{FF2B5EF4-FFF2-40B4-BE49-F238E27FC236}">
              <a16:creationId xmlns:a16="http://schemas.microsoft.com/office/drawing/2014/main" id="{EE2CB26C-029B-412D-B16A-A84FE2D36D4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543049" cy="1390650"/>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1543049</xdr:colOff>
      <xdr:row>0</xdr:row>
      <xdr:rowOff>1388745</xdr:rowOff>
    </xdr:to>
    <xdr:pic>
      <xdr:nvPicPr>
        <xdr:cNvPr id="4" name="Picture 3">
          <a:extLst>
            <a:ext uri="{FF2B5EF4-FFF2-40B4-BE49-F238E27FC236}">
              <a16:creationId xmlns:a16="http://schemas.microsoft.com/office/drawing/2014/main" id="{07BF629C-5A81-4C51-B155-55032881EDA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546859" cy="1392555"/>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1562099</xdr:colOff>
      <xdr:row>1</xdr:row>
      <xdr:rowOff>1905</xdr:rowOff>
    </xdr:to>
    <xdr:pic>
      <xdr:nvPicPr>
        <xdr:cNvPr id="2" name="Picture 1">
          <a:extLst>
            <a:ext uri="{FF2B5EF4-FFF2-40B4-BE49-F238E27FC236}">
              <a16:creationId xmlns:a16="http://schemas.microsoft.com/office/drawing/2014/main" id="{5BB8F6B8-DA98-4219-9D4E-3BA9015B3C5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543049" cy="139065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scad.gov.ae/en/pages/ServicesDataRequest.aspx?SrvID=1" TargetMode="External"/><Relationship Id="rId1" Type="http://schemas.openxmlformats.org/officeDocument/2006/relationships/hyperlink" Target="https://www.scad.gov.ae/en/pages/ServicesDataRequest.aspx?SrvID=1" TargetMode="External"/><Relationship Id="rId4"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ED495B-1D48-44F0-8464-D14D9DA40CC3}">
  <dimension ref="A1:YV77"/>
  <sheetViews>
    <sheetView showGridLines="0" tabSelected="1" zoomScaleNormal="100" workbookViewId="0">
      <selection activeCell="D21" sqref="D21"/>
    </sheetView>
  </sheetViews>
  <sheetFormatPr defaultColWidth="7.85546875" defaultRowHeight="12.75"/>
  <cols>
    <col min="1" max="1" width="45.85546875" style="2" customWidth="1"/>
    <col min="2" max="2" width="79" style="2" customWidth="1"/>
    <col min="3" max="3" width="9.85546875" style="191" customWidth="1"/>
    <col min="4" max="4" width="79" style="2" customWidth="1"/>
    <col min="5" max="5" width="8.5703125" style="2" customWidth="1"/>
    <col min="6" max="6" width="7.85546875" style="2"/>
    <col min="7" max="7" width="8.5703125" style="2" customWidth="1"/>
    <col min="8" max="8" width="9.85546875" style="2" customWidth="1"/>
    <col min="9" max="16384" width="7.85546875" style="2"/>
  </cols>
  <sheetData>
    <row r="1" spans="1:672">
      <c r="A1" s="1"/>
    </row>
    <row r="2" spans="1:672">
      <c r="A2" s="1"/>
      <c r="B2" s="137"/>
      <c r="C2" s="192"/>
      <c r="D2" s="137"/>
    </row>
    <row r="3" spans="1:672" ht="36" customHeight="1">
      <c r="A3" s="1"/>
      <c r="B3" s="139" t="s">
        <v>188</v>
      </c>
      <c r="C3" s="192"/>
      <c r="D3" s="138" t="s">
        <v>189</v>
      </c>
    </row>
    <row r="4" spans="1:672">
      <c r="A4" s="1"/>
      <c r="B4" s="137"/>
      <c r="C4" s="192"/>
      <c r="D4" s="137"/>
    </row>
    <row r="5" spans="1:672">
      <c r="A5" s="1"/>
      <c r="B5" s="3"/>
      <c r="C5" s="193"/>
      <c r="D5" s="3"/>
    </row>
    <row r="6" spans="1:672" s="5" customFormat="1">
      <c r="A6" s="4"/>
      <c r="B6" s="4"/>
      <c r="C6" s="19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c r="IW6" s="4"/>
      <c r="IX6" s="4"/>
      <c r="IY6" s="4"/>
      <c r="IZ6" s="4"/>
      <c r="JA6" s="4"/>
      <c r="JB6" s="4"/>
      <c r="JC6" s="4"/>
      <c r="JD6" s="4"/>
      <c r="JE6" s="4"/>
      <c r="JF6" s="4"/>
      <c r="JG6" s="4"/>
      <c r="JH6" s="4"/>
      <c r="JI6" s="4"/>
      <c r="JJ6" s="4"/>
      <c r="JK6" s="4"/>
      <c r="JL6" s="4"/>
      <c r="JM6" s="4"/>
      <c r="JN6" s="4"/>
      <c r="JO6" s="4"/>
      <c r="JP6" s="4"/>
      <c r="JQ6" s="4"/>
      <c r="JR6" s="4"/>
      <c r="JS6" s="4"/>
      <c r="JT6" s="4"/>
      <c r="JU6" s="4"/>
      <c r="JV6" s="4"/>
      <c r="JW6" s="4"/>
      <c r="JX6" s="4"/>
      <c r="JY6" s="4"/>
      <c r="JZ6" s="4"/>
      <c r="KA6" s="4"/>
      <c r="KB6" s="4"/>
      <c r="KC6" s="4"/>
      <c r="KD6" s="4"/>
      <c r="KE6" s="4"/>
      <c r="KF6" s="4"/>
      <c r="KG6" s="4"/>
      <c r="KH6" s="4"/>
      <c r="KI6" s="4"/>
      <c r="KJ6" s="4"/>
      <c r="KK6" s="4"/>
      <c r="KL6" s="4"/>
      <c r="KM6" s="4"/>
      <c r="KN6" s="4"/>
      <c r="KO6" s="4"/>
      <c r="KP6" s="4"/>
      <c r="KQ6" s="4"/>
      <c r="KR6" s="4"/>
      <c r="KS6" s="4"/>
      <c r="KT6" s="4"/>
      <c r="KU6" s="4"/>
      <c r="KV6" s="4"/>
      <c r="KW6" s="4"/>
      <c r="KX6" s="4"/>
      <c r="KY6" s="4"/>
      <c r="KZ6" s="4"/>
      <c r="LA6" s="4"/>
      <c r="LB6" s="4"/>
      <c r="LC6" s="4"/>
      <c r="LD6" s="4"/>
      <c r="LE6" s="4"/>
      <c r="LF6" s="4"/>
      <c r="LG6" s="4"/>
      <c r="LH6" s="4"/>
      <c r="LI6" s="4"/>
      <c r="LJ6" s="4"/>
      <c r="LK6" s="4"/>
      <c r="LL6" s="4"/>
      <c r="LM6" s="4"/>
      <c r="LN6" s="4"/>
      <c r="LO6" s="4"/>
      <c r="LP6" s="4"/>
      <c r="LQ6" s="4"/>
      <c r="LR6" s="4"/>
      <c r="LS6" s="4"/>
      <c r="LT6" s="4"/>
      <c r="LU6" s="4"/>
      <c r="LV6" s="4"/>
      <c r="LW6" s="4"/>
      <c r="LX6" s="4"/>
      <c r="LY6" s="4"/>
      <c r="LZ6" s="4"/>
      <c r="MA6" s="4"/>
      <c r="MB6" s="4"/>
      <c r="MC6" s="4"/>
      <c r="MD6" s="4"/>
      <c r="ME6" s="4"/>
      <c r="MF6" s="4"/>
      <c r="MG6" s="4"/>
      <c r="MH6" s="4"/>
      <c r="MI6" s="4"/>
      <c r="MJ6" s="4"/>
      <c r="MK6" s="4"/>
      <c r="ML6" s="4"/>
      <c r="MM6" s="4"/>
      <c r="MN6" s="4"/>
      <c r="MO6" s="4"/>
      <c r="MP6" s="4"/>
      <c r="MQ6" s="4"/>
      <c r="MR6" s="4"/>
      <c r="MS6" s="4"/>
      <c r="MT6" s="4"/>
      <c r="MU6" s="4"/>
      <c r="MV6" s="4"/>
      <c r="MW6" s="4"/>
      <c r="MX6" s="4"/>
      <c r="MY6" s="4"/>
      <c r="MZ6" s="4"/>
      <c r="NA6" s="4"/>
      <c r="NB6" s="4"/>
      <c r="NC6" s="4"/>
      <c r="ND6" s="4"/>
      <c r="NE6" s="4"/>
      <c r="NF6" s="4"/>
      <c r="NG6" s="4"/>
      <c r="NH6" s="4"/>
      <c r="NI6" s="4"/>
      <c r="NJ6" s="4"/>
      <c r="NK6" s="4"/>
      <c r="NL6" s="4"/>
      <c r="NM6" s="4"/>
      <c r="NN6" s="4"/>
      <c r="NO6" s="4"/>
      <c r="NP6" s="4"/>
      <c r="NQ6" s="4"/>
      <c r="NR6" s="4"/>
      <c r="NS6" s="4"/>
      <c r="NT6" s="4"/>
      <c r="NU6" s="4"/>
      <c r="NV6" s="4"/>
      <c r="NW6" s="4"/>
      <c r="NX6" s="4"/>
      <c r="NY6" s="4"/>
      <c r="NZ6" s="4"/>
      <c r="OA6" s="4"/>
      <c r="OB6" s="4"/>
      <c r="OC6" s="4"/>
      <c r="OD6" s="4"/>
      <c r="OE6" s="4"/>
      <c r="OF6" s="4"/>
      <c r="OG6" s="4"/>
      <c r="OH6" s="4"/>
      <c r="OI6" s="4"/>
      <c r="OJ6" s="4"/>
      <c r="OK6" s="4"/>
      <c r="OL6" s="4"/>
      <c r="OM6" s="4"/>
      <c r="ON6" s="4"/>
      <c r="OO6" s="4"/>
      <c r="OP6" s="4"/>
      <c r="OQ6" s="4"/>
      <c r="OR6" s="4"/>
      <c r="OS6" s="4"/>
      <c r="OT6" s="4"/>
      <c r="OU6" s="4"/>
      <c r="OV6" s="4"/>
      <c r="OW6" s="4"/>
      <c r="OX6" s="4"/>
      <c r="OY6" s="4"/>
      <c r="OZ6" s="4"/>
      <c r="PA6" s="4"/>
      <c r="PB6" s="4"/>
      <c r="PC6" s="4"/>
      <c r="PD6" s="4"/>
      <c r="PE6" s="4"/>
      <c r="PF6" s="4"/>
      <c r="PG6" s="4"/>
      <c r="PH6" s="4"/>
      <c r="PI6" s="4"/>
      <c r="PJ6" s="4"/>
      <c r="PK6" s="4"/>
      <c r="PL6" s="4"/>
      <c r="PM6" s="4"/>
      <c r="PN6" s="4"/>
      <c r="PO6" s="4"/>
      <c r="PP6" s="4"/>
      <c r="PQ6" s="4"/>
      <c r="PR6" s="4"/>
      <c r="PS6" s="4"/>
      <c r="PT6" s="4"/>
      <c r="PU6" s="4"/>
      <c r="PV6" s="4"/>
      <c r="PW6" s="4"/>
      <c r="PX6" s="4"/>
      <c r="PY6" s="4"/>
      <c r="PZ6" s="4"/>
      <c r="QA6" s="4"/>
      <c r="QB6" s="4"/>
      <c r="QC6" s="4"/>
      <c r="QD6" s="4"/>
      <c r="QE6" s="4"/>
      <c r="QF6" s="4"/>
      <c r="QG6" s="4"/>
      <c r="QH6" s="4"/>
      <c r="QI6" s="4"/>
      <c r="QJ6" s="4"/>
      <c r="QK6" s="4"/>
      <c r="QL6" s="4"/>
      <c r="QM6" s="4"/>
      <c r="QN6" s="4"/>
      <c r="QO6" s="4"/>
      <c r="QP6" s="4"/>
      <c r="QQ6" s="4"/>
      <c r="QR6" s="4"/>
      <c r="QS6" s="4"/>
      <c r="QT6" s="4"/>
      <c r="QU6" s="4"/>
      <c r="QV6" s="4"/>
      <c r="QW6" s="4"/>
      <c r="QX6" s="4"/>
      <c r="QY6" s="4"/>
      <c r="QZ6" s="4"/>
      <c r="RA6" s="4"/>
      <c r="RB6" s="4"/>
      <c r="RC6" s="4"/>
      <c r="RD6" s="4"/>
      <c r="RE6" s="4"/>
      <c r="RF6" s="4"/>
      <c r="RG6" s="4"/>
      <c r="RH6" s="4"/>
      <c r="RI6" s="4"/>
      <c r="RJ6" s="4"/>
      <c r="RK6" s="4"/>
      <c r="RL6" s="4"/>
      <c r="RM6" s="4"/>
      <c r="RN6" s="4"/>
      <c r="RO6" s="4"/>
      <c r="RP6" s="4"/>
      <c r="RQ6" s="4"/>
      <c r="RR6" s="4"/>
      <c r="RS6" s="4"/>
      <c r="RT6" s="4"/>
      <c r="RU6" s="4"/>
      <c r="RV6" s="4"/>
      <c r="RW6" s="4"/>
      <c r="RX6" s="4"/>
      <c r="RY6" s="4"/>
      <c r="RZ6" s="4"/>
      <c r="SA6" s="4"/>
      <c r="SB6" s="4"/>
      <c r="SC6" s="4"/>
      <c r="SD6" s="4"/>
      <c r="SE6" s="4"/>
      <c r="SF6" s="4"/>
      <c r="SG6" s="4"/>
      <c r="SH6" s="4"/>
      <c r="SI6" s="4"/>
      <c r="SJ6" s="4"/>
      <c r="SK6" s="4"/>
      <c r="SL6" s="4"/>
      <c r="SM6" s="4"/>
      <c r="SN6" s="4"/>
      <c r="SO6" s="4"/>
      <c r="SP6" s="4"/>
      <c r="SQ6" s="4"/>
      <c r="SR6" s="4"/>
      <c r="SS6" s="4"/>
      <c r="ST6" s="4"/>
      <c r="SU6" s="4"/>
      <c r="SV6" s="4"/>
      <c r="SW6" s="4"/>
      <c r="SX6" s="4"/>
      <c r="SY6" s="4"/>
      <c r="SZ6" s="4"/>
      <c r="TA6" s="4"/>
      <c r="TB6" s="4"/>
      <c r="TC6" s="4"/>
      <c r="TD6" s="4"/>
      <c r="TE6" s="4"/>
      <c r="TF6" s="4"/>
      <c r="TG6" s="4"/>
      <c r="TH6" s="4"/>
      <c r="TI6" s="4"/>
      <c r="TJ6" s="4"/>
      <c r="TK6" s="4"/>
      <c r="TL6" s="4"/>
      <c r="TM6" s="4"/>
      <c r="TN6" s="4"/>
      <c r="TO6" s="4"/>
      <c r="TP6" s="4"/>
      <c r="TQ6" s="4"/>
      <c r="TR6" s="4"/>
      <c r="TS6" s="4"/>
      <c r="TT6" s="4"/>
      <c r="TU6" s="4"/>
      <c r="TV6" s="4"/>
      <c r="TW6" s="4"/>
      <c r="TX6" s="4"/>
      <c r="TY6" s="4"/>
      <c r="TZ6" s="4"/>
      <c r="UA6" s="4"/>
      <c r="UB6" s="4"/>
      <c r="UC6" s="4"/>
      <c r="UD6" s="4"/>
      <c r="UE6" s="4"/>
      <c r="UF6" s="4"/>
      <c r="UG6" s="4"/>
      <c r="UH6" s="4"/>
      <c r="UI6" s="4"/>
      <c r="UJ6" s="4"/>
      <c r="UK6" s="4"/>
      <c r="UL6" s="4"/>
      <c r="UM6" s="4"/>
      <c r="UN6" s="4"/>
      <c r="UO6" s="4"/>
      <c r="UP6" s="4"/>
      <c r="UQ6" s="4"/>
      <c r="UR6" s="4"/>
      <c r="US6" s="4"/>
      <c r="UT6" s="4"/>
      <c r="UU6" s="4"/>
      <c r="UV6" s="4"/>
      <c r="UW6" s="4"/>
      <c r="UX6" s="4"/>
      <c r="UY6" s="4"/>
      <c r="UZ6" s="4"/>
      <c r="VA6" s="4"/>
      <c r="VB6" s="4"/>
      <c r="VC6" s="4"/>
      <c r="VD6" s="4"/>
      <c r="VE6" s="4"/>
      <c r="VF6" s="4"/>
      <c r="VG6" s="4"/>
      <c r="VH6" s="4"/>
      <c r="VI6" s="4"/>
      <c r="VJ6" s="4"/>
      <c r="VK6" s="4"/>
      <c r="VL6" s="4"/>
      <c r="VM6" s="4"/>
      <c r="VN6" s="4"/>
      <c r="VO6" s="4"/>
      <c r="VP6" s="4"/>
      <c r="VQ6" s="4"/>
      <c r="VR6" s="4"/>
      <c r="VS6" s="4"/>
      <c r="VT6" s="4"/>
      <c r="VU6" s="4"/>
      <c r="VV6" s="4"/>
      <c r="VW6" s="4"/>
      <c r="VX6" s="4"/>
      <c r="VY6" s="4"/>
      <c r="VZ6" s="4"/>
      <c r="WA6" s="4"/>
      <c r="WB6" s="4"/>
      <c r="WC6" s="4"/>
      <c r="WD6" s="4"/>
      <c r="WE6" s="4"/>
      <c r="WF6" s="4"/>
      <c r="WG6" s="4"/>
      <c r="WH6" s="4"/>
      <c r="WI6" s="4"/>
      <c r="WJ6" s="4"/>
      <c r="WK6" s="4"/>
      <c r="WL6" s="4"/>
      <c r="WM6" s="4"/>
      <c r="WN6" s="4"/>
      <c r="WO6" s="4"/>
      <c r="WP6" s="4"/>
      <c r="WQ6" s="4"/>
      <c r="WR6" s="4"/>
      <c r="WS6" s="4"/>
      <c r="WT6" s="4"/>
      <c r="WU6" s="4"/>
      <c r="WV6" s="4"/>
      <c r="WW6" s="4"/>
      <c r="WX6" s="4"/>
      <c r="WY6" s="4"/>
      <c r="WZ6" s="4"/>
      <c r="XA6" s="4"/>
      <c r="XB6" s="4"/>
      <c r="XC6" s="4"/>
      <c r="XD6" s="4"/>
      <c r="XE6" s="4"/>
      <c r="XF6" s="4"/>
      <c r="XG6" s="4"/>
      <c r="XH6" s="4"/>
      <c r="XI6" s="4"/>
      <c r="XJ6" s="4"/>
      <c r="XK6" s="4"/>
      <c r="XL6" s="4"/>
      <c r="XM6" s="4"/>
      <c r="XN6" s="4"/>
      <c r="XO6" s="4"/>
      <c r="XP6" s="4"/>
      <c r="XQ6" s="4"/>
      <c r="XR6" s="4"/>
      <c r="XS6" s="4"/>
      <c r="XT6" s="4"/>
      <c r="XU6" s="4"/>
      <c r="XV6" s="4"/>
      <c r="XW6" s="4"/>
      <c r="XX6" s="4"/>
      <c r="XY6" s="4"/>
      <c r="XZ6" s="4"/>
      <c r="YA6" s="4"/>
      <c r="YB6" s="4"/>
      <c r="YC6" s="4"/>
      <c r="YD6" s="4"/>
      <c r="YE6" s="4"/>
      <c r="YF6" s="4"/>
      <c r="YG6" s="4"/>
      <c r="YH6" s="4"/>
      <c r="YI6" s="4"/>
      <c r="YJ6" s="4"/>
      <c r="YK6" s="4"/>
      <c r="YL6" s="4"/>
      <c r="YM6" s="4"/>
      <c r="YN6" s="4"/>
      <c r="YO6" s="4"/>
      <c r="YP6" s="4"/>
      <c r="YQ6" s="4"/>
      <c r="YR6" s="4"/>
      <c r="YS6" s="4"/>
      <c r="YT6" s="4"/>
      <c r="YU6" s="4"/>
      <c r="YV6" s="4"/>
    </row>
    <row r="7" spans="1:672" ht="22.5" customHeight="1">
      <c r="B7" s="6" t="s">
        <v>111</v>
      </c>
      <c r="C7" s="195" t="s">
        <v>81</v>
      </c>
      <c r="D7" s="136" t="s">
        <v>110</v>
      </c>
    </row>
    <row r="8" spans="1:672" ht="14.85" customHeight="1">
      <c r="A8" s="7"/>
      <c r="C8" s="195"/>
    </row>
    <row r="9" spans="1:672" ht="16.350000000000001" customHeight="1">
      <c r="A9" s="7"/>
      <c r="B9" s="2" t="s">
        <v>137</v>
      </c>
      <c r="C9" s="196" t="s">
        <v>82</v>
      </c>
      <c r="D9" s="135" t="s">
        <v>93</v>
      </c>
    </row>
    <row r="10" spans="1:672" ht="20.100000000000001" customHeight="1">
      <c r="A10" s="7"/>
      <c r="B10" s="2" t="s">
        <v>138</v>
      </c>
      <c r="C10" s="196" t="s">
        <v>83</v>
      </c>
      <c r="D10" s="135" t="s">
        <v>105</v>
      </c>
    </row>
    <row r="11" spans="1:672" ht="20.100000000000001" customHeight="1">
      <c r="B11" s="2" t="s">
        <v>139</v>
      </c>
      <c r="C11" s="196" t="s">
        <v>84</v>
      </c>
      <c r="D11" s="135" t="s">
        <v>104</v>
      </c>
    </row>
    <row r="12" spans="1:672" ht="20.100000000000001" customHeight="1">
      <c r="A12" s="7"/>
      <c r="B12" s="2" t="s">
        <v>140</v>
      </c>
      <c r="C12" s="196" t="s">
        <v>85</v>
      </c>
      <c r="D12" s="135" t="s">
        <v>103</v>
      </c>
      <c r="E12" s="1"/>
      <c r="F12" s="1"/>
      <c r="G12" s="1"/>
      <c r="H12" s="1"/>
    </row>
    <row r="13" spans="1:672" ht="20.100000000000001" customHeight="1">
      <c r="B13" s="2" t="s">
        <v>144</v>
      </c>
      <c r="C13" s="196" t="s">
        <v>86</v>
      </c>
      <c r="D13" s="135" t="s">
        <v>145</v>
      </c>
      <c r="E13" s="1"/>
      <c r="F13" s="1"/>
      <c r="G13" s="1"/>
      <c r="H13" s="1"/>
    </row>
    <row r="14" spans="1:672" ht="20.100000000000001" customHeight="1">
      <c r="A14" s="7"/>
      <c r="B14" s="2" t="s">
        <v>141</v>
      </c>
      <c r="C14" s="196" t="s">
        <v>87</v>
      </c>
      <c r="D14" s="135" t="s">
        <v>102</v>
      </c>
    </row>
    <row r="15" spans="1:672" ht="20.100000000000001" customHeight="1">
      <c r="A15" s="7"/>
      <c r="B15" s="2" t="s">
        <v>142</v>
      </c>
      <c r="C15" s="196" t="s">
        <v>88</v>
      </c>
      <c r="D15" s="135" t="s">
        <v>101</v>
      </c>
    </row>
    <row r="16" spans="1:672" ht="20.100000000000001" customHeight="1">
      <c r="A16" s="7"/>
      <c r="B16" s="2" t="s">
        <v>143</v>
      </c>
      <c r="C16" s="196" t="s">
        <v>89</v>
      </c>
      <c r="D16" s="135" t="s">
        <v>100</v>
      </c>
    </row>
    <row r="17" spans="1:4" ht="20.100000000000001" customHeight="1">
      <c r="A17" s="7"/>
      <c r="B17" s="2" t="s">
        <v>107</v>
      </c>
      <c r="C17" s="196" t="s">
        <v>90</v>
      </c>
      <c r="D17" s="135" t="s">
        <v>109</v>
      </c>
    </row>
    <row r="18" spans="1:4" ht="20.100000000000001" customHeight="1">
      <c r="A18" s="7"/>
      <c r="B18" s="2" t="s">
        <v>106</v>
      </c>
      <c r="C18" s="196" t="s">
        <v>91</v>
      </c>
      <c r="D18" s="135" t="s">
        <v>108</v>
      </c>
    </row>
    <row r="19" spans="1:4" ht="20.100000000000001" customHeight="1">
      <c r="A19" s="7"/>
      <c r="B19" s="2" t="s">
        <v>99</v>
      </c>
      <c r="C19" s="196" t="s">
        <v>92</v>
      </c>
      <c r="D19" s="135" t="s">
        <v>165</v>
      </c>
    </row>
    <row r="20" spans="1:4">
      <c r="A20" s="7"/>
    </row>
    <row r="21" spans="1:4">
      <c r="A21" s="7"/>
    </row>
    <row r="22" spans="1:4">
      <c r="A22" s="7"/>
    </row>
    <row r="23" spans="1:4">
      <c r="A23" s="7"/>
    </row>
    <row r="24" spans="1:4">
      <c r="A24" s="7"/>
    </row>
    <row r="25" spans="1:4">
      <c r="A25" s="7"/>
    </row>
    <row r="26" spans="1:4">
      <c r="A26" s="7"/>
    </row>
    <row r="27" spans="1:4">
      <c r="A27" s="7"/>
    </row>
    <row r="28" spans="1:4">
      <c r="A28" s="7"/>
    </row>
    <row r="29" spans="1:4">
      <c r="A29" s="7"/>
    </row>
    <row r="30" spans="1:4">
      <c r="A30" s="7"/>
    </row>
    <row r="31" spans="1:4">
      <c r="A31" s="7"/>
    </row>
    <row r="32" spans="1:4">
      <c r="A32" s="7"/>
    </row>
    <row r="33" spans="1:1">
      <c r="A33" s="7"/>
    </row>
    <row r="34" spans="1:1">
      <c r="A34" s="7"/>
    </row>
    <row r="35" spans="1:1">
      <c r="A35" s="7"/>
    </row>
    <row r="36" spans="1:1">
      <c r="A36" s="7"/>
    </row>
    <row r="37" spans="1:1">
      <c r="A37" s="7"/>
    </row>
    <row r="38" spans="1:1">
      <c r="A38" s="7"/>
    </row>
    <row r="39" spans="1:1">
      <c r="A39" s="7"/>
    </row>
    <row r="40" spans="1:1">
      <c r="A40" s="7"/>
    </row>
    <row r="41" spans="1:1">
      <c r="A41" s="7"/>
    </row>
    <row r="42" spans="1:1">
      <c r="A42" s="7"/>
    </row>
    <row r="43" spans="1:1">
      <c r="A43" s="7"/>
    </row>
    <row r="44" spans="1:1">
      <c r="A44" s="7"/>
    </row>
    <row r="45" spans="1:1">
      <c r="A45" s="7"/>
    </row>
    <row r="46" spans="1:1">
      <c r="A46" s="7"/>
    </row>
    <row r="47" spans="1:1">
      <c r="A47" s="7"/>
    </row>
    <row r="48" spans="1:1">
      <c r="A48" s="7"/>
    </row>
    <row r="49" spans="1:1">
      <c r="A49" s="7"/>
    </row>
    <row r="50" spans="1:1">
      <c r="A50" s="7"/>
    </row>
    <row r="51" spans="1:1">
      <c r="A51" s="7"/>
    </row>
    <row r="52" spans="1:1">
      <c r="A52" s="7"/>
    </row>
    <row r="53" spans="1:1">
      <c r="A53" s="7"/>
    </row>
    <row r="54" spans="1:1">
      <c r="A54" s="7"/>
    </row>
    <row r="55" spans="1:1">
      <c r="A55" s="7"/>
    </row>
    <row r="56" spans="1:1">
      <c r="A56" s="7"/>
    </row>
    <row r="57" spans="1:1">
      <c r="A57" s="7"/>
    </row>
    <row r="58" spans="1:1">
      <c r="A58" s="7"/>
    </row>
    <row r="59" spans="1:1">
      <c r="A59" s="7"/>
    </row>
    <row r="60" spans="1:1">
      <c r="A60" s="7"/>
    </row>
    <row r="61" spans="1:1">
      <c r="A61" s="7"/>
    </row>
    <row r="62" spans="1:1">
      <c r="A62" s="7"/>
    </row>
    <row r="63" spans="1:1">
      <c r="A63" s="7"/>
    </row>
    <row r="64" spans="1:1">
      <c r="A64" s="7"/>
    </row>
    <row r="65" spans="1:1">
      <c r="A65" s="7"/>
    </row>
    <row r="66" spans="1:1">
      <c r="A66" s="7"/>
    </row>
    <row r="67" spans="1:1">
      <c r="A67" s="7"/>
    </row>
    <row r="68" spans="1:1">
      <c r="A68" s="7"/>
    </row>
    <row r="69" spans="1:1">
      <c r="A69" s="7"/>
    </row>
    <row r="70" spans="1:1">
      <c r="A70" s="7"/>
    </row>
    <row r="71" spans="1:1">
      <c r="A71" s="7"/>
    </row>
    <row r="72" spans="1:1">
      <c r="A72" s="7"/>
    </row>
    <row r="73" spans="1:1">
      <c r="A73" s="7"/>
    </row>
    <row r="74" spans="1:1">
      <c r="A74" s="7"/>
    </row>
    <row r="75" spans="1:1">
      <c r="A75" s="7"/>
    </row>
    <row r="76" spans="1:1">
      <c r="A76" s="7"/>
    </row>
    <row r="77" spans="1:1">
      <c r="A77" s="7"/>
    </row>
  </sheetData>
  <hyperlinks>
    <hyperlink ref="C9" location="'Real QGDP VA'!A1" display="Table 1" xr:uid="{6968A756-EA74-4F0C-8BC3-56A8C27BDBDC}"/>
    <hyperlink ref="C11" location="'Real GDP annual mvt'!A1" display="Table 3" xr:uid="{859A14ED-3870-4652-B7FF-5554FAD9026C}"/>
    <hyperlink ref="C12" location="'Real QGDP quarterly mvt'!A1" display="Table 4" xr:uid="{E82B50E7-4549-43E1-B08E-AA2D9216028F}"/>
    <hyperlink ref="C14" location="'Real oil, non-oil annual mvt'!A1" display="Table 6" xr:uid="{EF7C23BE-0A36-4AE8-8185-4B6A9750862F}"/>
    <hyperlink ref="C15" location="'Real oil, non-oil quarterly mvt'!A1" display="Table 7" xr:uid="{BD5DE25C-667A-4C96-A22B-729BE1D51DF9}"/>
    <hyperlink ref="C16" location="'Real QGDP by sector VA'!A1" display="Table 8" xr:uid="{46014739-FDA9-4570-B03E-95CD2C1A0942}"/>
    <hyperlink ref="C10" location="'Real QGDP contribution'!A1" display="Table 2" xr:uid="{EEF6DA94-6A7F-4317-AD43-8B393A53DA00}"/>
    <hyperlink ref="C13" location="'Real QGDP oil, non-oil VA'!A1" display="Table 5" xr:uid="{48A87C7F-9CE4-4141-B766-1EB09E64A13E}"/>
    <hyperlink ref="C17" location="'Real QGDP by sector annual mvt'!A1" display="Table 9" xr:uid="{8C6B202D-0EEE-4EBE-8369-33C9C305AB57}"/>
    <hyperlink ref="C18" location="'Real QGDP by sector qrtr mvt'!A1" display="Table 10" xr:uid="{1E1F3C7F-5FF5-4D90-80A9-B036EB6526DC}"/>
    <hyperlink ref="C6" location="Enquiries!A1" display="Enquiries" xr:uid="{5E61F943-EC07-4032-8A65-B43F03B869A8}"/>
    <hyperlink ref="C19" location="'Real QGDP by sector VA'!A1" display="Table 11" xr:uid="{F88E036C-3F7C-40F3-B8C5-24C7C3B23604}"/>
  </hyperlink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D6751-CEF4-429C-B34D-53759526A116}">
  <dimension ref="A1:XDV26"/>
  <sheetViews>
    <sheetView showGridLines="0" zoomScaleNormal="100" workbookViewId="0">
      <pane xSplit="1" topLeftCell="AE1" activePane="topRight" state="frozen"/>
      <selection activeCell="AH27" sqref="AH27"/>
      <selection pane="topRight" activeCell="AO1" sqref="AO1"/>
    </sheetView>
  </sheetViews>
  <sheetFormatPr defaultColWidth="9.140625" defaultRowHeight="14.25"/>
  <cols>
    <col min="1" max="1" width="50.5703125" style="81" customWidth="1"/>
    <col min="2" max="39" width="9.140625" style="81"/>
    <col min="40" max="40" width="50.5703125" style="81" customWidth="1"/>
    <col min="41" max="16384" width="9.140625" style="81"/>
  </cols>
  <sheetData>
    <row r="1" spans="1:1020 1055:2035 2070:3050 3085:4065 4100:5115 5150:6130 6165:7145 7180:8160 8195:9210 9245:10225 10260:11240 11275:12255 12290:13305 13340:14320 14355:15335 15370:16350" ht="109.35" customHeight="1"/>
    <row r="2" spans="1:1020 1055:2035 2070:3050 3085:4065 4100:5115 5150:6130 6165:7145 7180:8160 8195:9210 9245:10225 10260:11240 11275:12255 12290:13305 13340:14320 14355:15335 15370:16350" s="18" customFormat="1" ht="18.75" customHeight="1">
      <c r="A2" s="14"/>
      <c r="B2" s="15"/>
      <c r="C2" s="15"/>
      <c r="D2" s="15"/>
      <c r="E2" s="15"/>
      <c r="F2" s="15"/>
      <c r="G2" s="15"/>
      <c r="H2" s="15"/>
      <c r="I2" s="15"/>
      <c r="J2" s="15"/>
      <c r="K2" s="15"/>
      <c r="L2" s="15"/>
      <c r="M2" s="15"/>
      <c r="N2" s="16"/>
      <c r="O2" s="15"/>
      <c r="P2" s="15"/>
      <c r="Q2" s="15"/>
      <c r="R2" s="15"/>
      <c r="S2" s="15"/>
      <c r="T2" s="15"/>
      <c r="U2" s="15"/>
      <c r="V2" s="15"/>
      <c r="W2" s="15"/>
      <c r="X2" s="15"/>
      <c r="Y2" s="15"/>
      <c r="Z2" s="15"/>
      <c r="AA2" s="15"/>
      <c r="AB2" s="15"/>
      <c r="AC2" s="15"/>
      <c r="AD2" s="15"/>
      <c r="AE2" s="15"/>
      <c r="AF2" s="15"/>
      <c r="AG2" s="15"/>
      <c r="AH2" s="15"/>
      <c r="AI2" s="15"/>
      <c r="AJ2" s="15"/>
      <c r="AK2" s="15"/>
      <c r="AL2" s="15"/>
      <c r="AM2" s="15"/>
      <c r="AN2" s="17"/>
    </row>
    <row r="3" spans="1:1020 1055:2035 2070:3050 3085:4065 4100:5115 5150:6130 6165:7145 7180:8160 8195:9210 9245:10225 10260:11240 11275:12255 12290:13305 13340:14320 14355:15335 15370:16350" s="56" customFormat="1" ht="77.25" customHeight="1">
      <c r="A3" s="172" t="s">
        <v>151</v>
      </c>
      <c r="B3" s="69"/>
      <c r="D3" s="69"/>
      <c r="E3" s="69"/>
      <c r="G3" s="69"/>
      <c r="I3" s="57"/>
      <c r="J3" s="57"/>
      <c r="K3" s="57"/>
      <c r="L3" s="57"/>
      <c r="M3" s="57"/>
      <c r="N3" s="69"/>
      <c r="O3" s="69"/>
      <c r="P3" s="69"/>
      <c r="Q3" s="69"/>
      <c r="S3" s="69"/>
      <c r="U3" s="70"/>
      <c r="V3" s="70"/>
      <c r="W3" s="70"/>
      <c r="X3" s="70"/>
      <c r="Y3" s="70"/>
      <c r="Z3" s="70"/>
      <c r="AA3" s="70"/>
      <c r="AB3" s="70"/>
      <c r="AC3" s="70"/>
      <c r="AE3" s="171"/>
      <c r="AF3" s="171"/>
      <c r="AG3" s="171"/>
      <c r="AH3" s="171"/>
      <c r="AI3" s="171"/>
      <c r="AJ3" s="171"/>
      <c r="AK3" s="171"/>
      <c r="AL3" s="171"/>
      <c r="AM3" s="171"/>
      <c r="AN3" s="190" t="s">
        <v>163</v>
      </c>
    </row>
    <row r="4" spans="1:1020 1055:2035 2070:3050 3085:4065 4100:5115 5150:6130 6165:7145 7180:8160 8195:9210 9245:10225 10260:11240 11275:12255 12290:13305 13340:14320 14355:15335 15370:16350" s="83" customFormat="1" ht="12.75">
      <c r="A4" s="84" t="s">
        <v>21</v>
      </c>
      <c r="AI4" s="82"/>
      <c r="AJ4" s="82"/>
      <c r="AK4" s="82"/>
      <c r="AL4" s="82"/>
      <c r="AM4" s="82"/>
      <c r="AN4" s="85" t="s">
        <v>22</v>
      </c>
    </row>
    <row r="5" spans="1:1020 1055:2035 2070:3050 3085:4065 4100:5115 5150:6130 6165:7145 7180:8160 8195:9210 9245:10225 10260:11240 11275:12255 12290:13305 13340:14320 14355:15335 15370:16350" s="88" customFormat="1" ht="12.75">
      <c r="A5" s="86" t="s">
        <v>76</v>
      </c>
      <c r="B5" s="25" t="s">
        <v>112</v>
      </c>
      <c r="C5" s="25" t="s">
        <v>113</v>
      </c>
      <c r="D5" s="25" t="s">
        <v>114</v>
      </c>
      <c r="E5" s="25" t="s">
        <v>115</v>
      </c>
      <c r="F5" s="25" t="s">
        <v>116</v>
      </c>
      <c r="G5" s="25" t="s">
        <v>117</v>
      </c>
      <c r="H5" s="25" t="s">
        <v>118</v>
      </c>
      <c r="I5" s="25" t="s">
        <v>119</v>
      </c>
      <c r="J5" s="25" t="s">
        <v>120</v>
      </c>
      <c r="K5" s="25" t="s">
        <v>121</v>
      </c>
      <c r="L5" s="25" t="s">
        <v>122</v>
      </c>
      <c r="M5" s="25" t="s">
        <v>123</v>
      </c>
      <c r="N5" s="25" t="s">
        <v>124</v>
      </c>
      <c r="O5" s="25" t="s">
        <v>125</v>
      </c>
      <c r="P5" s="25" t="s">
        <v>126</v>
      </c>
      <c r="Q5" s="25" t="s">
        <v>127</v>
      </c>
      <c r="R5" s="25" t="s">
        <v>128</v>
      </c>
      <c r="S5" s="25" t="s">
        <v>129</v>
      </c>
      <c r="T5" s="25" t="s">
        <v>130</v>
      </c>
      <c r="U5" s="25" t="s">
        <v>131</v>
      </c>
      <c r="V5" s="25" t="s">
        <v>0</v>
      </c>
      <c r="W5" s="25" t="s">
        <v>1</v>
      </c>
      <c r="X5" s="25" t="s">
        <v>2</v>
      </c>
      <c r="Y5" s="25" t="s">
        <v>3</v>
      </c>
      <c r="Z5" s="25" t="s">
        <v>4</v>
      </c>
      <c r="AA5" s="25" t="s">
        <v>5</v>
      </c>
      <c r="AB5" s="25" t="s">
        <v>6</v>
      </c>
      <c r="AC5" s="25" t="s">
        <v>7</v>
      </c>
      <c r="AD5" s="35" t="s">
        <v>170</v>
      </c>
      <c r="AE5" s="35" t="s">
        <v>171</v>
      </c>
      <c r="AF5" s="35" t="s">
        <v>172</v>
      </c>
      <c r="AG5" s="35" t="s">
        <v>173</v>
      </c>
      <c r="AH5" s="35" t="s">
        <v>8</v>
      </c>
      <c r="AI5" s="35" t="s">
        <v>80</v>
      </c>
      <c r="AJ5" s="35" t="s">
        <v>169</v>
      </c>
      <c r="AK5" s="35" t="s">
        <v>178</v>
      </c>
      <c r="AL5" s="35" t="s">
        <v>179</v>
      </c>
      <c r="AM5" s="35" t="s">
        <v>190</v>
      </c>
      <c r="AN5" s="87" t="s">
        <v>77</v>
      </c>
    </row>
    <row r="6" spans="1:1020 1055:2035 2070:3050 3085:4065 4100:5115 5150:6130 6165:7145 7180:8160 8195:9210 9245:10225 10260:11240 11275:12255 12290:13305 13340:14320 14355:15335 15370:16350" s="83" customFormat="1" ht="12.75">
      <c r="A6" s="89" t="s">
        <v>67</v>
      </c>
      <c r="B6" s="26" t="s">
        <v>19</v>
      </c>
      <c r="C6" s="26" t="s">
        <v>19</v>
      </c>
      <c r="D6" s="26" t="s">
        <v>19</v>
      </c>
      <c r="E6" s="26" t="s">
        <v>19</v>
      </c>
      <c r="F6" s="26">
        <f>('Real QGDP by sector VA'!F6/'Real QGDP by sector VA'!B6-1)*100</f>
        <v>4.8195703607947893</v>
      </c>
      <c r="G6" s="26">
        <f>('Real QGDP by sector VA'!G6/'Real QGDP by sector VA'!C6-1)*100</f>
        <v>3.0196717007325624</v>
      </c>
      <c r="H6" s="26">
        <f>('Real QGDP by sector VA'!H6/'Real QGDP by sector VA'!D6-1)*100</f>
        <v>4.1650301254991362</v>
      </c>
      <c r="I6" s="26">
        <f>('Real QGDP by sector VA'!I6/'Real QGDP by sector VA'!E6-1)*100</f>
        <v>21.323496264533979</v>
      </c>
      <c r="J6" s="26">
        <f>('Real QGDP by sector VA'!J6/'Real QGDP by sector VA'!F6-1)*100</f>
        <v>4.6727063032897309</v>
      </c>
      <c r="K6" s="26">
        <f>('Real QGDP by sector VA'!K6/'Real QGDP by sector VA'!G6-1)*100</f>
        <v>4.7975255993668808</v>
      </c>
      <c r="L6" s="26">
        <f>('Real QGDP by sector VA'!L6/'Real QGDP by sector VA'!H6-1)*100</f>
        <v>5.7354143525271351</v>
      </c>
      <c r="M6" s="26">
        <f>('Real QGDP by sector VA'!M6/'Real QGDP by sector VA'!I6-1)*100</f>
        <v>5.3766863242491247</v>
      </c>
      <c r="N6" s="26">
        <f>('Real QGDP by sector VA'!N6/'Real QGDP by sector VA'!J6-1)*100</f>
        <v>-0.28982018337870841</v>
      </c>
      <c r="O6" s="26">
        <f>('Real QGDP by sector VA'!O6/'Real QGDP by sector VA'!K6-1)*100</f>
        <v>-3.1217815620460221</v>
      </c>
      <c r="P6" s="26">
        <f>('Real QGDP by sector VA'!P6/'Real QGDP by sector VA'!L6-1)*100</f>
        <v>-5.5996773722416844</v>
      </c>
      <c r="Q6" s="26">
        <f>('Real QGDP by sector VA'!Q6/'Real QGDP by sector VA'!M6-1)*100</f>
        <v>-5.0569720858402949</v>
      </c>
      <c r="R6" s="26">
        <f>('Real QGDP by sector VA'!R6/'Real QGDP by sector VA'!N6-1)*100</f>
        <v>-1.2159106056145674</v>
      </c>
      <c r="S6" s="26">
        <f>('Real QGDP by sector VA'!S6/'Real QGDP by sector VA'!O6-1)*100</f>
        <v>1.4992182057666392</v>
      </c>
      <c r="T6" s="26">
        <f>('Real QGDP by sector VA'!T6/'Real QGDP by sector VA'!P6-1)*100</f>
        <v>3.6388276525533891</v>
      </c>
      <c r="U6" s="26">
        <f>('Real QGDP by sector VA'!U6/'Real QGDP by sector VA'!Q6-1)*100</f>
        <v>7.5722727098803455</v>
      </c>
      <c r="V6" s="26">
        <f>('Real QGDP by sector VA'!V6/'Real QGDP by sector VA'!R6-1)*100</f>
        <v>6.0229229679586993E-2</v>
      </c>
      <c r="W6" s="26">
        <f>('Real QGDP by sector VA'!W6/'Real QGDP by sector VA'!S6-1)*100</f>
        <v>0.23101360790456216</v>
      </c>
      <c r="X6" s="26">
        <f>('Real QGDP by sector VA'!X6/'Real QGDP by sector VA'!T6-1)*100</f>
        <v>-1.1082079781791543</v>
      </c>
      <c r="Y6" s="26">
        <f>('Real QGDP by sector VA'!Y6/'Real QGDP by sector VA'!U6-1)*100</f>
        <v>-6.1512168275318135</v>
      </c>
      <c r="Z6" s="26">
        <f>('Real QGDP by sector VA'!Z6/'Real QGDP by sector VA'!V6-1)*100</f>
        <v>-0.97684629043707227</v>
      </c>
      <c r="AA6" s="26">
        <f>('Real QGDP by sector VA'!AA6/'Real QGDP by sector VA'!W6-1)*100</f>
        <v>-6.3131313673064238</v>
      </c>
      <c r="AB6" s="26">
        <f>('Real QGDP by sector VA'!AB6/'Real QGDP by sector VA'!X6-1)*100</f>
        <v>-12.226080534077543</v>
      </c>
      <c r="AC6" s="26">
        <f>('Real QGDP by sector VA'!AC6/'Real QGDP by sector VA'!Y6-1)*100</f>
        <v>-12.082907468871307</v>
      </c>
      <c r="AD6" s="26">
        <f>('Real QGDP by sector VA'!AD6/'Real QGDP by sector VA'!Z6-1)*100</f>
        <v>-6.4985553380208056</v>
      </c>
      <c r="AE6" s="26">
        <f>('Real QGDP by sector VA'!AE6/'Real QGDP by sector VA'!AA6-1)*100</f>
        <v>0.82713282824953271</v>
      </c>
      <c r="AF6" s="26">
        <f>('Real QGDP by sector VA'!AF6/'Real QGDP by sector VA'!AB6-1)*100</f>
        <v>9.1458873756361534</v>
      </c>
      <c r="AG6" s="26">
        <f>('Real QGDP by sector VA'!AG6/'Real QGDP by sector VA'!AC6-1)*100</f>
        <v>12.186376272944234</v>
      </c>
      <c r="AH6" s="26">
        <f>('Real QGDP by sector VA'!AH6/'Real QGDP by sector VA'!AD6-1)*100</f>
        <v>10.559124883225079</v>
      </c>
      <c r="AI6" s="26">
        <f>('Real QGDP by sector VA'!AI6/'Real QGDP by sector VA'!AE6-1)*100</f>
        <v>11.870262157582312</v>
      </c>
      <c r="AJ6" s="26">
        <f>('Real QGDP by sector VA'!AJ6/'Real QGDP by sector VA'!AF6-1)*100</f>
        <v>11.68755822461749</v>
      </c>
      <c r="AK6" s="26">
        <f>('Real QGDP by sector VA'!AK6/'Real QGDP by sector VA'!AG6-1)*100</f>
        <v>6.1530536127109903</v>
      </c>
      <c r="AL6" s="26">
        <f>('Real QGDP by sector VA'!AL6/'Real QGDP by sector VA'!AH6-1)*100</f>
        <v>3.5856654818691602</v>
      </c>
      <c r="AM6" s="26">
        <f>('Real QGDP by sector VA'!AM6/'Real QGDP by sector VA'!AI6-1)*100</f>
        <v>1.8357097823223256</v>
      </c>
      <c r="AN6" s="90" t="s">
        <v>66</v>
      </c>
      <c r="BW6" s="91"/>
      <c r="BX6" s="91"/>
      <c r="BY6" s="91"/>
      <c r="BZ6" s="91"/>
      <c r="CA6" s="91"/>
      <c r="CB6" s="91"/>
      <c r="CC6" s="91"/>
      <c r="CD6" s="91"/>
      <c r="CE6" s="91"/>
      <c r="CF6" s="91"/>
      <c r="CG6" s="91"/>
      <c r="CH6" s="91"/>
      <c r="CI6" s="91"/>
      <c r="CJ6" s="91"/>
      <c r="CK6" s="91"/>
      <c r="CL6" s="91"/>
      <c r="CM6" s="91"/>
      <c r="CN6" s="91"/>
      <c r="CO6" s="91"/>
      <c r="CP6" s="91"/>
      <c r="CQ6" s="91"/>
      <c r="CR6" s="91"/>
      <c r="CS6" s="91"/>
      <c r="CT6" s="91"/>
      <c r="CU6" s="91"/>
      <c r="CV6" s="91"/>
      <c r="CW6" s="91"/>
      <c r="CX6" s="91"/>
      <c r="CY6" s="91"/>
      <c r="CZ6" s="91"/>
      <c r="DA6" s="91"/>
      <c r="DB6" s="91"/>
      <c r="DC6" s="91"/>
      <c r="DD6" s="91"/>
    </row>
    <row r="7" spans="1:1020 1055:2035 2070:3050 3085:4065 4100:5115 5150:6130 6165:7145 7180:8160 8195:9210 9245:10225 10260:11240 11275:12255 12290:13305 13340:14320 14355:15335 15370:16350" s="92" customFormat="1" ht="16.5" customHeight="1">
      <c r="A7" s="84" t="s">
        <v>69</v>
      </c>
      <c r="B7" s="29" t="s">
        <v>19</v>
      </c>
      <c r="C7" s="29" t="s">
        <v>19</v>
      </c>
      <c r="D7" s="29" t="s">
        <v>19</v>
      </c>
      <c r="E7" s="29" t="s">
        <v>19</v>
      </c>
      <c r="F7" s="29">
        <f>('Real QGDP by sector VA'!F7/'Real QGDP by sector VA'!B7-1)*100</f>
        <v>23.309552125071686</v>
      </c>
      <c r="G7" s="29">
        <f>('Real QGDP by sector VA'!G7/'Real QGDP by sector VA'!C7-1)*100</f>
        <v>10.241667703600598</v>
      </c>
      <c r="H7" s="29">
        <f>('Real QGDP by sector VA'!H7/'Real QGDP by sector VA'!D7-1)*100</f>
        <v>12.603859724227483</v>
      </c>
      <c r="I7" s="29">
        <f>('Real QGDP by sector VA'!I7/'Real QGDP by sector VA'!E7-1)*100</f>
        <v>5.8104398304108518</v>
      </c>
      <c r="J7" s="29">
        <f>('Real QGDP by sector VA'!J7/'Real QGDP by sector VA'!F7-1)*100</f>
        <v>6.6953134175210094</v>
      </c>
      <c r="K7" s="29">
        <f>('Real QGDP by sector VA'!K7/'Real QGDP by sector VA'!G7-1)*100</f>
        <v>12.806253926063604</v>
      </c>
      <c r="L7" s="29">
        <f>('Real QGDP by sector VA'!L7/'Real QGDP by sector VA'!H7-1)*100</f>
        <v>8.464421213948059</v>
      </c>
      <c r="M7" s="29">
        <f>('Real QGDP by sector VA'!M7/'Real QGDP by sector VA'!I7-1)*100</f>
        <v>13.49978392402582</v>
      </c>
      <c r="N7" s="29">
        <f>('Real QGDP by sector VA'!N7/'Real QGDP by sector VA'!J7-1)*100</f>
        <v>-1.415203307235624</v>
      </c>
      <c r="O7" s="29">
        <f>('Real QGDP by sector VA'!O7/'Real QGDP by sector VA'!K7-1)*100</f>
        <v>-1.3330734485249129</v>
      </c>
      <c r="P7" s="29">
        <f>('Real QGDP by sector VA'!P7/'Real QGDP by sector VA'!L7-1)*100</f>
        <v>-1.0454838638810027</v>
      </c>
      <c r="Q7" s="29">
        <f>('Real QGDP by sector VA'!Q7/'Real QGDP by sector VA'!M7-1)*100</f>
        <v>-2.6203469797658863</v>
      </c>
      <c r="R7" s="29">
        <f>('Real QGDP by sector VA'!R7/'Real QGDP by sector VA'!N7-1)*100</f>
        <v>-7.9848691044388742</v>
      </c>
      <c r="S7" s="29">
        <f>('Real QGDP by sector VA'!S7/'Real QGDP by sector VA'!O7-1)*100</f>
        <v>-7.2786016214632099</v>
      </c>
      <c r="T7" s="29">
        <f>('Real QGDP by sector VA'!T7/'Real QGDP by sector VA'!P7-1)*100</f>
        <v>-9.986198827699134</v>
      </c>
      <c r="U7" s="29">
        <f>('Real QGDP by sector VA'!U7/'Real QGDP by sector VA'!Q7-1)*100</f>
        <v>-11.698588017879475</v>
      </c>
      <c r="V7" s="29">
        <f>('Real QGDP by sector VA'!V7/'Real QGDP by sector VA'!R7-1)*100</f>
        <v>-1.7998894216519679</v>
      </c>
      <c r="W7" s="29">
        <f>('Real QGDP by sector VA'!W7/'Real QGDP by sector VA'!S7-1)*100</f>
        <v>0.90916114378192248</v>
      </c>
      <c r="X7" s="29">
        <f>('Real QGDP by sector VA'!X7/'Real QGDP by sector VA'!T7-1)*100</f>
        <v>2.5178618978886513</v>
      </c>
      <c r="Y7" s="29">
        <f>('Real QGDP by sector VA'!Y7/'Real QGDP by sector VA'!U7-1)*100</f>
        <v>8.7916485381236864</v>
      </c>
      <c r="Z7" s="29">
        <f>('Real QGDP by sector VA'!Z7/'Real QGDP by sector VA'!V7-1)*100</f>
        <v>-19.21757785151279</v>
      </c>
      <c r="AA7" s="29">
        <f>('Real QGDP by sector VA'!AA7/'Real QGDP by sector VA'!W7-1)*100</f>
        <v>-17.33932099444484</v>
      </c>
      <c r="AB7" s="29">
        <f>('Real QGDP by sector VA'!AB7/'Real QGDP by sector VA'!X7-1)*100</f>
        <v>-19.510325389527171</v>
      </c>
      <c r="AC7" s="29">
        <f>('Real QGDP by sector VA'!AC7/'Real QGDP by sector VA'!Y7-1)*100</f>
        <v>-23.948884731136168</v>
      </c>
      <c r="AD7" s="29">
        <f>('Real QGDP by sector VA'!AD7/'Real QGDP by sector VA'!Z7-1)*100</f>
        <v>-5.1155042927961247</v>
      </c>
      <c r="AE7" s="29">
        <f>('Real QGDP by sector VA'!AE7/'Real QGDP by sector VA'!AA7-1)*100</f>
        <v>-1.788479434013357</v>
      </c>
      <c r="AF7" s="29">
        <f>('Real QGDP by sector VA'!AF7/'Real QGDP by sector VA'!AB7-1)*100</f>
        <v>10.468993947293214</v>
      </c>
      <c r="AG7" s="29">
        <f>('Real QGDP by sector VA'!AG7/'Real QGDP by sector VA'!AC7-1)*100</f>
        <v>12.461841483549364</v>
      </c>
      <c r="AH7" s="29">
        <f>('Real QGDP by sector VA'!AH7/'Real QGDP by sector VA'!AD7-1)*100</f>
        <v>20.205996272466219</v>
      </c>
      <c r="AI7" s="29">
        <f>('Real QGDP by sector VA'!AI7/'Real QGDP by sector VA'!AE7-1)*100</f>
        <v>0.91158038821230747</v>
      </c>
      <c r="AJ7" s="29">
        <f>('Real QGDP by sector VA'!AJ7/'Real QGDP by sector VA'!AF7-1)*100</f>
        <v>4.3925778673887139</v>
      </c>
      <c r="AK7" s="29">
        <f>('Real QGDP by sector VA'!AK7/'Real QGDP by sector VA'!AG7-1)*100</f>
        <v>5.6041913598635196</v>
      </c>
      <c r="AL7" s="29">
        <f>('Real QGDP by sector VA'!AL7/'Real QGDP by sector VA'!AH7-1)*100</f>
        <v>11.535249144793603</v>
      </c>
      <c r="AM7" s="29">
        <f>('Real QGDP by sector VA'!AM7/'Real QGDP by sector VA'!AI7-1)*100</f>
        <v>29.747267130870458</v>
      </c>
      <c r="AN7" s="93" t="s">
        <v>68</v>
      </c>
      <c r="BW7" s="84"/>
      <c r="DF7" s="84"/>
      <c r="EO7" s="84"/>
      <c r="FX7" s="84"/>
      <c r="HG7" s="84"/>
      <c r="IP7" s="84"/>
      <c r="JY7" s="84"/>
      <c r="LH7" s="84"/>
      <c r="MQ7" s="84"/>
      <c r="NZ7" s="84"/>
      <c r="PI7" s="84"/>
      <c r="QR7" s="84"/>
      <c r="SA7" s="84"/>
      <c r="TJ7" s="84"/>
      <c r="US7" s="84"/>
      <c r="WB7" s="84"/>
      <c r="XK7" s="84"/>
      <c r="YT7" s="84"/>
      <c r="AAC7" s="84"/>
      <c r="ABL7" s="84"/>
      <c r="ACU7" s="84"/>
      <c r="AED7" s="84"/>
      <c r="AFM7" s="84"/>
      <c r="AGV7" s="84"/>
      <c r="AIE7" s="84"/>
      <c r="AJN7" s="84"/>
      <c r="AKW7" s="84"/>
      <c r="AMF7" s="84"/>
      <c r="ANO7" s="84"/>
      <c r="AOX7" s="84"/>
      <c r="AQG7" s="84"/>
      <c r="ARP7" s="84"/>
      <c r="ASY7" s="84"/>
      <c r="AUH7" s="84"/>
      <c r="AVQ7" s="84"/>
      <c r="AWZ7" s="84"/>
      <c r="AYI7" s="84"/>
      <c r="AZR7" s="84"/>
      <c r="BBA7" s="84"/>
      <c r="BCJ7" s="84"/>
      <c r="BDS7" s="84"/>
      <c r="BFB7" s="84"/>
      <c r="BGK7" s="84"/>
      <c r="BHT7" s="84"/>
      <c r="BJC7" s="84"/>
      <c r="BKL7" s="84"/>
      <c r="BLU7" s="84"/>
      <c r="BND7" s="84"/>
      <c r="BOM7" s="84"/>
      <c r="BPV7" s="84"/>
      <c r="BRE7" s="84"/>
      <c r="BSN7" s="84"/>
      <c r="BTW7" s="84"/>
      <c r="BVF7" s="84"/>
      <c r="BWO7" s="84"/>
      <c r="BXX7" s="84"/>
      <c r="BZG7" s="84"/>
      <c r="CAP7" s="84"/>
      <c r="CBY7" s="84"/>
      <c r="CDH7" s="84"/>
      <c r="CEQ7" s="84"/>
      <c r="CFZ7" s="84"/>
      <c r="CHI7" s="84"/>
      <c r="CIR7" s="84"/>
      <c r="CKA7" s="84"/>
      <c r="CLJ7" s="84"/>
      <c r="CMS7" s="84"/>
      <c r="COB7" s="84"/>
      <c r="CPK7" s="84"/>
      <c r="CQT7" s="84"/>
      <c r="CSC7" s="84"/>
      <c r="CTL7" s="84"/>
      <c r="CUU7" s="84"/>
      <c r="CWD7" s="84"/>
      <c r="CXM7" s="84"/>
      <c r="CYV7" s="84"/>
      <c r="DAE7" s="84"/>
      <c r="DBN7" s="84"/>
      <c r="DCW7" s="84"/>
      <c r="DEF7" s="84"/>
      <c r="DFO7" s="84"/>
      <c r="DGX7" s="84"/>
      <c r="DIG7" s="84"/>
      <c r="DJP7" s="84"/>
      <c r="DKY7" s="84"/>
      <c r="DMH7" s="84"/>
      <c r="DNQ7" s="84"/>
      <c r="DOZ7" s="84"/>
      <c r="DQI7" s="84"/>
      <c r="DRR7" s="84"/>
      <c r="DTA7" s="84"/>
      <c r="DUJ7" s="84"/>
      <c r="DVS7" s="84"/>
      <c r="DXB7" s="84"/>
      <c r="DYK7" s="84"/>
      <c r="DZT7" s="84"/>
      <c r="EBC7" s="84"/>
      <c r="ECL7" s="84"/>
      <c r="EDU7" s="84"/>
      <c r="EFD7" s="84"/>
      <c r="EGM7" s="84"/>
      <c r="EHV7" s="84"/>
      <c r="EJE7" s="84"/>
      <c r="EKN7" s="84"/>
      <c r="ELW7" s="84"/>
      <c r="ENF7" s="84"/>
      <c r="EOO7" s="84"/>
      <c r="EPX7" s="84"/>
      <c r="ERG7" s="84"/>
      <c r="ESP7" s="84"/>
      <c r="ETY7" s="84"/>
      <c r="EVH7" s="84"/>
      <c r="EWQ7" s="84"/>
      <c r="EXZ7" s="84"/>
      <c r="EZI7" s="84"/>
      <c r="FAR7" s="84"/>
      <c r="FCA7" s="84"/>
      <c r="FDJ7" s="84"/>
      <c r="FES7" s="84"/>
      <c r="FGB7" s="84"/>
      <c r="FHK7" s="84"/>
      <c r="FIT7" s="84"/>
      <c r="FKC7" s="84"/>
      <c r="FLL7" s="84"/>
      <c r="FMU7" s="84"/>
      <c r="FOD7" s="84"/>
      <c r="FPM7" s="84"/>
      <c r="FQV7" s="84"/>
      <c r="FSE7" s="84"/>
      <c r="FTN7" s="84"/>
      <c r="FUW7" s="84"/>
      <c r="FWF7" s="84"/>
      <c r="FXO7" s="84"/>
      <c r="FYX7" s="84"/>
      <c r="GAG7" s="84"/>
      <c r="GBP7" s="84"/>
      <c r="GCY7" s="84"/>
      <c r="GEH7" s="84"/>
      <c r="GFQ7" s="84"/>
      <c r="GGZ7" s="84"/>
      <c r="GII7" s="84"/>
      <c r="GJR7" s="84"/>
      <c r="GLA7" s="84"/>
      <c r="GMJ7" s="84"/>
      <c r="GNS7" s="84"/>
      <c r="GPB7" s="84"/>
      <c r="GQK7" s="84"/>
      <c r="GRT7" s="84"/>
      <c r="GTC7" s="84"/>
      <c r="GUL7" s="84"/>
      <c r="GVU7" s="84"/>
      <c r="GXD7" s="84"/>
      <c r="GYM7" s="84"/>
      <c r="GZV7" s="84"/>
      <c r="HBE7" s="84"/>
      <c r="HCN7" s="84"/>
      <c r="HDW7" s="84"/>
      <c r="HFF7" s="84"/>
      <c r="HGO7" s="84"/>
      <c r="HHX7" s="84"/>
      <c r="HJG7" s="84"/>
      <c r="HKP7" s="84"/>
      <c r="HLY7" s="84"/>
      <c r="HNH7" s="84"/>
      <c r="HOQ7" s="84"/>
      <c r="HPZ7" s="84"/>
      <c r="HRI7" s="84"/>
      <c r="HSR7" s="84"/>
      <c r="HUA7" s="84"/>
      <c r="HVJ7" s="84"/>
      <c r="HWS7" s="84"/>
      <c r="HYB7" s="84"/>
      <c r="HZK7" s="84"/>
      <c r="IAT7" s="84"/>
      <c r="ICC7" s="84"/>
      <c r="IDL7" s="84"/>
      <c r="IEU7" s="84"/>
      <c r="IGD7" s="84"/>
      <c r="IHM7" s="84"/>
      <c r="IIV7" s="84"/>
      <c r="IKE7" s="84"/>
      <c r="ILN7" s="84"/>
      <c r="IMW7" s="84"/>
      <c r="IOF7" s="84"/>
      <c r="IPO7" s="84"/>
      <c r="IQX7" s="84"/>
      <c r="ISG7" s="84"/>
      <c r="ITP7" s="84"/>
      <c r="IUY7" s="84"/>
      <c r="IWH7" s="84"/>
      <c r="IXQ7" s="84"/>
      <c r="IYZ7" s="84"/>
      <c r="JAI7" s="84"/>
      <c r="JBR7" s="84"/>
      <c r="JDA7" s="84"/>
      <c r="JEJ7" s="84"/>
      <c r="JFS7" s="84"/>
      <c r="JHB7" s="84"/>
      <c r="JIK7" s="84"/>
      <c r="JJT7" s="84"/>
      <c r="JLC7" s="84"/>
      <c r="JML7" s="84"/>
      <c r="JNU7" s="84"/>
      <c r="JPD7" s="84"/>
      <c r="JQM7" s="84"/>
      <c r="JRV7" s="84"/>
      <c r="JTE7" s="84"/>
      <c r="JUN7" s="84"/>
      <c r="JVW7" s="84"/>
      <c r="JXF7" s="84"/>
      <c r="JYO7" s="84"/>
      <c r="JZX7" s="84"/>
      <c r="KBG7" s="84"/>
      <c r="KCP7" s="84"/>
      <c r="KDY7" s="84"/>
      <c r="KFH7" s="84"/>
      <c r="KGQ7" s="84"/>
      <c r="KHZ7" s="84"/>
      <c r="KJI7" s="84"/>
      <c r="KKR7" s="84"/>
      <c r="KMA7" s="84"/>
      <c r="KNJ7" s="84"/>
      <c r="KOS7" s="84"/>
      <c r="KQB7" s="84"/>
      <c r="KRK7" s="84"/>
      <c r="KST7" s="84"/>
      <c r="KUC7" s="84"/>
      <c r="KVL7" s="84"/>
      <c r="KWU7" s="84"/>
      <c r="KYD7" s="84"/>
      <c r="KZM7" s="84"/>
      <c r="LAV7" s="84"/>
      <c r="LCE7" s="84"/>
      <c r="LDN7" s="84"/>
      <c r="LEW7" s="84"/>
      <c r="LGF7" s="84"/>
      <c r="LHO7" s="84"/>
      <c r="LIX7" s="84"/>
      <c r="LKG7" s="84"/>
      <c r="LLP7" s="84"/>
      <c r="LMY7" s="84"/>
      <c r="LOH7" s="84"/>
      <c r="LPQ7" s="84"/>
      <c r="LQZ7" s="84"/>
      <c r="LSI7" s="84"/>
      <c r="LTR7" s="84"/>
      <c r="LVA7" s="84"/>
      <c r="LWJ7" s="84"/>
      <c r="LXS7" s="84"/>
      <c r="LZB7" s="84"/>
      <c r="MAK7" s="84"/>
      <c r="MBT7" s="84"/>
      <c r="MDC7" s="84"/>
      <c r="MEL7" s="84"/>
      <c r="MFU7" s="84"/>
      <c r="MHD7" s="84"/>
      <c r="MIM7" s="84"/>
      <c r="MJV7" s="84"/>
      <c r="MLE7" s="84"/>
      <c r="MMN7" s="84"/>
      <c r="MNW7" s="84"/>
      <c r="MPF7" s="84"/>
      <c r="MQO7" s="84"/>
      <c r="MRX7" s="84"/>
      <c r="MTG7" s="84"/>
      <c r="MUP7" s="84"/>
      <c r="MVY7" s="84"/>
      <c r="MXH7" s="84"/>
      <c r="MYQ7" s="84"/>
      <c r="MZZ7" s="84"/>
      <c r="NBI7" s="84"/>
      <c r="NCR7" s="84"/>
      <c r="NEA7" s="84"/>
      <c r="NFJ7" s="84"/>
      <c r="NGS7" s="84"/>
      <c r="NIB7" s="84"/>
      <c r="NJK7" s="84"/>
      <c r="NKT7" s="84"/>
      <c r="NMC7" s="84"/>
      <c r="NNL7" s="84"/>
      <c r="NOU7" s="84"/>
      <c r="NQD7" s="84"/>
      <c r="NRM7" s="84"/>
      <c r="NSV7" s="84"/>
      <c r="NUE7" s="84"/>
      <c r="NVN7" s="84"/>
      <c r="NWW7" s="84"/>
      <c r="NYF7" s="84"/>
      <c r="NZO7" s="84"/>
      <c r="OAX7" s="84"/>
      <c r="OCG7" s="84"/>
      <c r="ODP7" s="84"/>
      <c r="OEY7" s="84"/>
      <c r="OGH7" s="84"/>
      <c r="OHQ7" s="84"/>
      <c r="OIZ7" s="84"/>
      <c r="OKI7" s="84"/>
      <c r="OLR7" s="84"/>
      <c r="ONA7" s="84"/>
      <c r="OOJ7" s="84"/>
      <c r="OPS7" s="84"/>
      <c r="ORB7" s="84"/>
      <c r="OSK7" s="84"/>
      <c r="OTT7" s="84"/>
      <c r="OVC7" s="84"/>
      <c r="OWL7" s="84"/>
      <c r="OXU7" s="84"/>
      <c r="OZD7" s="84"/>
      <c r="PAM7" s="84"/>
      <c r="PBV7" s="84"/>
      <c r="PDE7" s="84"/>
      <c r="PEN7" s="84"/>
      <c r="PFW7" s="84"/>
      <c r="PHF7" s="84"/>
      <c r="PIO7" s="84"/>
      <c r="PJX7" s="84"/>
      <c r="PLG7" s="84"/>
      <c r="PMP7" s="84"/>
      <c r="PNY7" s="84"/>
      <c r="PPH7" s="84"/>
      <c r="PQQ7" s="84"/>
      <c r="PRZ7" s="84"/>
      <c r="PTI7" s="84"/>
      <c r="PUR7" s="84"/>
      <c r="PWA7" s="84"/>
      <c r="PXJ7" s="84"/>
      <c r="PYS7" s="84"/>
      <c r="QAB7" s="84"/>
      <c r="QBK7" s="84"/>
      <c r="QCT7" s="84"/>
      <c r="QEC7" s="84"/>
      <c r="QFL7" s="84"/>
      <c r="QGU7" s="84"/>
      <c r="QID7" s="84"/>
      <c r="QJM7" s="84"/>
      <c r="QKV7" s="84"/>
      <c r="QME7" s="84"/>
      <c r="QNN7" s="84"/>
      <c r="QOW7" s="84"/>
      <c r="QQF7" s="84"/>
      <c r="QRO7" s="84"/>
      <c r="QSX7" s="84"/>
      <c r="QUG7" s="84"/>
      <c r="QVP7" s="84"/>
      <c r="QWY7" s="84"/>
      <c r="QYH7" s="84"/>
      <c r="QZQ7" s="84"/>
      <c r="RAZ7" s="84"/>
      <c r="RCI7" s="84"/>
      <c r="RDR7" s="84"/>
      <c r="RFA7" s="84"/>
      <c r="RGJ7" s="84"/>
      <c r="RHS7" s="84"/>
      <c r="RJB7" s="84"/>
      <c r="RKK7" s="84"/>
      <c r="RLT7" s="84"/>
      <c r="RNC7" s="84"/>
      <c r="ROL7" s="84"/>
      <c r="RPU7" s="84"/>
      <c r="RRD7" s="84"/>
      <c r="RSM7" s="84"/>
      <c r="RTV7" s="84"/>
      <c r="RVE7" s="84"/>
      <c r="RWN7" s="84"/>
      <c r="RXW7" s="84"/>
      <c r="RZF7" s="84"/>
      <c r="SAO7" s="84"/>
      <c r="SBX7" s="84"/>
      <c r="SDG7" s="84"/>
      <c r="SEP7" s="84"/>
      <c r="SFY7" s="84"/>
      <c r="SHH7" s="84"/>
      <c r="SIQ7" s="84"/>
      <c r="SJZ7" s="84"/>
      <c r="SLI7" s="84"/>
      <c r="SMR7" s="84"/>
      <c r="SOA7" s="84"/>
      <c r="SPJ7" s="84"/>
      <c r="SQS7" s="84"/>
      <c r="SSB7" s="84"/>
      <c r="STK7" s="84"/>
      <c r="SUT7" s="84"/>
      <c r="SWC7" s="84"/>
      <c r="SXL7" s="84"/>
      <c r="SYU7" s="84"/>
      <c r="TAD7" s="84"/>
      <c r="TBM7" s="84"/>
      <c r="TCV7" s="84"/>
      <c r="TEE7" s="84"/>
      <c r="TFN7" s="84"/>
      <c r="TGW7" s="84"/>
      <c r="TIF7" s="84"/>
      <c r="TJO7" s="84"/>
      <c r="TKX7" s="84"/>
      <c r="TMG7" s="84"/>
      <c r="TNP7" s="84"/>
      <c r="TOY7" s="84"/>
      <c r="TQH7" s="84"/>
      <c r="TRQ7" s="84"/>
      <c r="TSZ7" s="84"/>
      <c r="TUI7" s="84"/>
      <c r="TVR7" s="84"/>
      <c r="TXA7" s="84"/>
      <c r="TYJ7" s="84"/>
      <c r="TZS7" s="84"/>
      <c r="UBB7" s="84"/>
      <c r="UCK7" s="84"/>
      <c r="UDT7" s="84"/>
      <c r="UFC7" s="84"/>
      <c r="UGL7" s="84"/>
      <c r="UHU7" s="84"/>
      <c r="UJD7" s="84"/>
      <c r="UKM7" s="84"/>
      <c r="ULV7" s="84"/>
      <c r="UNE7" s="84"/>
      <c r="UON7" s="84"/>
      <c r="UPW7" s="84"/>
      <c r="URF7" s="84"/>
      <c r="USO7" s="84"/>
      <c r="UTX7" s="84"/>
      <c r="UVG7" s="84"/>
      <c r="UWP7" s="84"/>
      <c r="UXY7" s="84"/>
      <c r="UZH7" s="84"/>
      <c r="VAQ7" s="84"/>
      <c r="VBZ7" s="84"/>
      <c r="VDI7" s="84"/>
      <c r="VER7" s="84"/>
      <c r="VGA7" s="84"/>
      <c r="VHJ7" s="84"/>
      <c r="VIS7" s="84"/>
      <c r="VKB7" s="84"/>
      <c r="VLK7" s="84"/>
      <c r="VMT7" s="84"/>
      <c r="VOC7" s="84"/>
      <c r="VPL7" s="84"/>
      <c r="VQU7" s="84"/>
      <c r="VSD7" s="84"/>
      <c r="VTM7" s="84"/>
      <c r="VUV7" s="84"/>
      <c r="VWE7" s="84"/>
      <c r="VXN7" s="84"/>
      <c r="VYW7" s="84"/>
      <c r="WAF7" s="84"/>
      <c r="WBO7" s="84"/>
      <c r="WCX7" s="84"/>
      <c r="WEG7" s="84"/>
      <c r="WFP7" s="84"/>
      <c r="WGY7" s="84"/>
      <c r="WIH7" s="84"/>
      <c r="WJQ7" s="84"/>
      <c r="WKZ7" s="84"/>
      <c r="WMI7" s="84"/>
      <c r="WNR7" s="84"/>
      <c r="WPA7" s="84"/>
      <c r="WQJ7" s="84"/>
      <c r="WRS7" s="84"/>
      <c r="WTB7" s="84"/>
      <c r="WUK7" s="84"/>
      <c r="WVT7" s="84"/>
      <c r="WXC7" s="84"/>
      <c r="WYL7" s="84"/>
      <c r="WZU7" s="84"/>
      <c r="XBD7" s="84"/>
      <c r="XCM7" s="84"/>
      <c r="XDV7" s="84"/>
    </row>
    <row r="8" spans="1:1020 1055:2035 2070:3050 3085:4065 4100:5115 5150:6130 6165:7145 7180:8160 8195:9210 9245:10225 10260:11240 11275:12255 12290:13305 13340:14320 14355:15335 15370:16350" s="92" customFormat="1" ht="12.75">
      <c r="A8" s="89" t="s">
        <v>71</v>
      </c>
      <c r="B8" s="26" t="s">
        <v>19</v>
      </c>
      <c r="C8" s="26" t="s">
        <v>19</v>
      </c>
      <c r="D8" s="26" t="s">
        <v>19</v>
      </c>
      <c r="E8" s="26" t="s">
        <v>19</v>
      </c>
      <c r="F8" s="26">
        <f>('Real QGDP by sector VA'!F8/'Real QGDP by sector VA'!B8-1)*100</f>
        <v>-5.5074352753400895</v>
      </c>
      <c r="G8" s="26">
        <f>('Real QGDP by sector VA'!G8/'Real QGDP by sector VA'!C8-1)*100</f>
        <v>-9.5363188818993532</v>
      </c>
      <c r="H8" s="26">
        <f>('Real QGDP by sector VA'!H8/'Real QGDP by sector VA'!D8-1)*100</f>
        <v>4.7528121278392454</v>
      </c>
      <c r="I8" s="26">
        <f>('Real QGDP by sector VA'!I8/'Real QGDP by sector VA'!E8-1)*100</f>
        <v>9.6488790070461405</v>
      </c>
      <c r="J8" s="26">
        <f>('Real QGDP by sector VA'!J8/'Real QGDP by sector VA'!F8-1)*100</f>
        <v>19.295891773147879</v>
      </c>
      <c r="K8" s="26">
        <f>('Real QGDP by sector VA'!K8/'Real QGDP by sector VA'!G8-1)*100</f>
        <v>20.193842618513646</v>
      </c>
      <c r="L8" s="26">
        <f>('Real QGDP by sector VA'!L8/'Real QGDP by sector VA'!H8-1)*100</f>
        <v>26.175195131589636</v>
      </c>
      <c r="M8" s="26">
        <f>('Real QGDP by sector VA'!M8/'Real QGDP by sector VA'!I8-1)*100</f>
        <v>33.555851504315171</v>
      </c>
      <c r="N8" s="26">
        <f>('Real QGDP by sector VA'!N8/'Real QGDP by sector VA'!J8-1)*100</f>
        <v>-6.9129786838523888</v>
      </c>
      <c r="O8" s="26">
        <f>('Real QGDP by sector VA'!O8/'Real QGDP by sector VA'!K8-1)*100</f>
        <v>-7.5451305620181985</v>
      </c>
      <c r="P8" s="26">
        <f>('Real QGDP by sector VA'!P8/'Real QGDP by sector VA'!L8-1)*100</f>
        <v>-9.3390769178091304</v>
      </c>
      <c r="Q8" s="26">
        <f>('Real QGDP by sector VA'!Q8/'Real QGDP by sector VA'!M8-1)*100</f>
        <v>-3.8342061143615269</v>
      </c>
      <c r="R8" s="26">
        <f>('Real QGDP by sector VA'!R8/'Real QGDP by sector VA'!N8-1)*100</f>
        <v>-2.5788807534667169</v>
      </c>
      <c r="S8" s="26">
        <f>('Real QGDP by sector VA'!S8/'Real QGDP by sector VA'!O8-1)*100</f>
        <v>-3.2402018248394171</v>
      </c>
      <c r="T8" s="26">
        <f>('Real QGDP by sector VA'!T8/'Real QGDP by sector VA'!P8-1)*100</f>
        <v>-2.966420934287517</v>
      </c>
      <c r="U8" s="26">
        <f>('Real QGDP by sector VA'!U8/'Real QGDP by sector VA'!Q8-1)*100</f>
        <v>-7.6700926957749882</v>
      </c>
      <c r="V8" s="26">
        <f>('Real QGDP by sector VA'!V8/'Real QGDP by sector VA'!R8-1)*100</f>
        <v>-1.161267325245452</v>
      </c>
      <c r="W8" s="26">
        <f>('Real QGDP by sector VA'!W8/'Real QGDP by sector VA'!S8-1)*100</f>
        <v>-1.6790057903414923</v>
      </c>
      <c r="X8" s="26">
        <f>('Real QGDP by sector VA'!X8/'Real QGDP by sector VA'!T8-1)*100</f>
        <v>-5.8076606902729537</v>
      </c>
      <c r="Y8" s="26">
        <f>('Real QGDP by sector VA'!Y8/'Real QGDP by sector VA'!U8-1)*100</f>
        <v>-4.3044027769729372</v>
      </c>
      <c r="Z8" s="26">
        <f>('Real QGDP by sector VA'!Z8/'Real QGDP by sector VA'!V8-1)*100</f>
        <v>8.3425116911608033</v>
      </c>
      <c r="AA8" s="26">
        <f>('Real QGDP by sector VA'!AA8/'Real QGDP by sector VA'!W8-1)*100</f>
        <v>7.0327054225623575</v>
      </c>
      <c r="AB8" s="26">
        <f>('Real QGDP by sector VA'!AB8/'Real QGDP by sector VA'!X8-1)*100</f>
        <v>13.668207137460797</v>
      </c>
      <c r="AC8" s="26">
        <f>('Real QGDP by sector VA'!AC8/'Real QGDP by sector VA'!Y8-1)*100</f>
        <v>10.106601260683611</v>
      </c>
      <c r="AD8" s="26">
        <f>('Real QGDP by sector VA'!AD8/'Real QGDP by sector VA'!Z8-1)*100</f>
        <v>-2.1212673243164559</v>
      </c>
      <c r="AE8" s="26">
        <f>('Real QGDP by sector VA'!AE8/'Real QGDP by sector VA'!AA8-1)*100</f>
        <v>2.390358401502235</v>
      </c>
      <c r="AF8" s="26">
        <f>('Real QGDP by sector VA'!AF8/'Real QGDP by sector VA'!AB8-1)*100</f>
        <v>-1.0023099849588823</v>
      </c>
      <c r="AG8" s="26">
        <f>('Real QGDP by sector VA'!AG8/'Real QGDP by sector VA'!AC8-1)*100</f>
        <v>5.642377820196387E-2</v>
      </c>
      <c r="AH8" s="26">
        <f>('Real QGDP by sector VA'!AH8/'Real QGDP by sector VA'!AD8-1)*100</f>
        <v>3.5375199014557435</v>
      </c>
      <c r="AI8" s="26">
        <f>('Real QGDP by sector VA'!AI8/'Real QGDP by sector VA'!AE8-1)*100</f>
        <v>-2.8455567038899288</v>
      </c>
      <c r="AJ8" s="26">
        <f>('Real QGDP by sector VA'!AJ8/'Real QGDP by sector VA'!AF8-1)*100</f>
        <v>-2.0870138584319409</v>
      </c>
      <c r="AK8" s="26">
        <f>('Real QGDP by sector VA'!AK8/'Real QGDP by sector VA'!AG8-1)*100</f>
        <v>2.9901245939990773</v>
      </c>
      <c r="AL8" s="26">
        <f>('Real QGDP by sector VA'!AL8/'Real QGDP by sector VA'!AH8-1)*100</f>
        <v>1.6821955936981325</v>
      </c>
      <c r="AM8" s="26">
        <f>('Real QGDP by sector VA'!AM8/'Real QGDP by sector VA'!AI8-1)*100</f>
        <v>5.5310919146669635</v>
      </c>
      <c r="AN8" s="94" t="s">
        <v>70</v>
      </c>
      <c r="BW8" s="84"/>
      <c r="DF8" s="84"/>
      <c r="EO8" s="84"/>
      <c r="FX8" s="84"/>
      <c r="HG8" s="84"/>
      <c r="IP8" s="84"/>
      <c r="JY8" s="84"/>
      <c r="LH8" s="84"/>
      <c r="MQ8" s="84"/>
      <c r="NZ8" s="84"/>
      <c r="PI8" s="84"/>
      <c r="QR8" s="84"/>
      <c r="SA8" s="84"/>
      <c r="TJ8" s="84"/>
      <c r="US8" s="84"/>
      <c r="WB8" s="84"/>
      <c r="XK8" s="84"/>
      <c r="YT8" s="84"/>
      <c r="AAC8" s="84"/>
      <c r="ABL8" s="84"/>
      <c r="ACU8" s="84"/>
      <c r="AED8" s="84"/>
      <c r="AFM8" s="84"/>
      <c r="AGV8" s="84"/>
      <c r="AIE8" s="84"/>
      <c r="AJN8" s="84"/>
      <c r="AKW8" s="84"/>
      <c r="AMF8" s="84"/>
      <c r="ANO8" s="84"/>
      <c r="AOX8" s="84"/>
      <c r="AQG8" s="84"/>
      <c r="ARP8" s="84"/>
      <c r="ASY8" s="84"/>
      <c r="AUH8" s="84"/>
      <c r="AVQ8" s="84"/>
      <c r="AWZ8" s="84"/>
      <c r="AYI8" s="84"/>
      <c r="AZR8" s="84"/>
      <c r="BBA8" s="84"/>
      <c r="BCJ8" s="84"/>
      <c r="BDS8" s="84"/>
      <c r="BFB8" s="84"/>
      <c r="BGK8" s="84"/>
      <c r="BHT8" s="84"/>
      <c r="BJC8" s="84"/>
      <c r="BKL8" s="84"/>
      <c r="BLU8" s="84"/>
      <c r="BND8" s="84"/>
      <c r="BOM8" s="84"/>
      <c r="BPV8" s="84"/>
      <c r="BRE8" s="84"/>
      <c r="BSN8" s="84"/>
      <c r="BTW8" s="84"/>
      <c r="BVF8" s="84"/>
      <c r="BWO8" s="84"/>
      <c r="BXX8" s="84"/>
      <c r="BZG8" s="84"/>
      <c r="CAP8" s="84"/>
      <c r="CBY8" s="84"/>
      <c r="CDH8" s="84"/>
      <c r="CEQ8" s="84"/>
      <c r="CFZ8" s="84"/>
      <c r="CHI8" s="84"/>
      <c r="CIR8" s="84"/>
      <c r="CKA8" s="84"/>
      <c r="CLJ8" s="84"/>
      <c r="CMS8" s="84"/>
      <c r="COB8" s="84"/>
      <c r="CPK8" s="84"/>
      <c r="CQT8" s="84"/>
      <c r="CSC8" s="84"/>
      <c r="CTL8" s="84"/>
      <c r="CUU8" s="84"/>
      <c r="CWD8" s="84"/>
      <c r="CXM8" s="84"/>
      <c r="CYV8" s="84"/>
      <c r="DAE8" s="84"/>
      <c r="DBN8" s="84"/>
      <c r="DCW8" s="84"/>
      <c r="DEF8" s="84"/>
      <c r="DFO8" s="84"/>
      <c r="DGX8" s="84"/>
      <c r="DIG8" s="84"/>
      <c r="DJP8" s="84"/>
      <c r="DKY8" s="84"/>
      <c r="DMH8" s="84"/>
      <c r="DNQ8" s="84"/>
      <c r="DOZ8" s="84"/>
      <c r="DQI8" s="84"/>
      <c r="DRR8" s="84"/>
      <c r="DTA8" s="84"/>
      <c r="DUJ8" s="84"/>
      <c r="DVS8" s="84"/>
      <c r="DXB8" s="84"/>
      <c r="DYK8" s="84"/>
      <c r="DZT8" s="84"/>
      <c r="EBC8" s="84"/>
      <c r="ECL8" s="84"/>
      <c r="EDU8" s="84"/>
      <c r="EFD8" s="84"/>
      <c r="EGM8" s="84"/>
      <c r="EHV8" s="84"/>
      <c r="EJE8" s="84"/>
      <c r="EKN8" s="84"/>
      <c r="ELW8" s="84"/>
      <c r="ENF8" s="84"/>
      <c r="EOO8" s="84"/>
      <c r="EPX8" s="84"/>
      <c r="ERG8" s="84"/>
      <c r="ESP8" s="84"/>
      <c r="ETY8" s="84"/>
      <c r="EVH8" s="84"/>
      <c r="EWQ8" s="84"/>
      <c r="EXZ8" s="84"/>
      <c r="EZI8" s="84"/>
      <c r="FAR8" s="84"/>
      <c r="FCA8" s="84"/>
      <c r="FDJ8" s="84"/>
      <c r="FES8" s="84"/>
      <c r="FGB8" s="84"/>
      <c r="FHK8" s="84"/>
      <c r="FIT8" s="84"/>
      <c r="FKC8" s="84"/>
      <c r="FLL8" s="84"/>
      <c r="FMU8" s="84"/>
      <c r="FOD8" s="84"/>
      <c r="FPM8" s="84"/>
      <c r="FQV8" s="84"/>
      <c r="FSE8" s="84"/>
      <c r="FTN8" s="84"/>
      <c r="FUW8" s="84"/>
      <c r="FWF8" s="84"/>
      <c r="FXO8" s="84"/>
      <c r="FYX8" s="84"/>
      <c r="GAG8" s="84"/>
      <c r="GBP8" s="84"/>
      <c r="GCY8" s="84"/>
      <c r="GEH8" s="84"/>
      <c r="GFQ8" s="84"/>
      <c r="GGZ8" s="84"/>
      <c r="GII8" s="84"/>
      <c r="GJR8" s="84"/>
      <c r="GLA8" s="84"/>
      <c r="GMJ8" s="84"/>
      <c r="GNS8" s="84"/>
      <c r="GPB8" s="84"/>
      <c r="GQK8" s="84"/>
      <c r="GRT8" s="84"/>
      <c r="GTC8" s="84"/>
      <c r="GUL8" s="84"/>
      <c r="GVU8" s="84"/>
      <c r="GXD8" s="84"/>
      <c r="GYM8" s="84"/>
      <c r="GZV8" s="84"/>
      <c r="HBE8" s="84"/>
      <c r="HCN8" s="84"/>
      <c r="HDW8" s="84"/>
      <c r="HFF8" s="84"/>
      <c r="HGO8" s="84"/>
      <c r="HHX8" s="84"/>
      <c r="HJG8" s="84"/>
      <c r="HKP8" s="84"/>
      <c r="HLY8" s="84"/>
      <c r="HNH8" s="84"/>
      <c r="HOQ8" s="84"/>
      <c r="HPZ8" s="84"/>
      <c r="HRI8" s="84"/>
      <c r="HSR8" s="84"/>
      <c r="HUA8" s="84"/>
      <c r="HVJ8" s="84"/>
      <c r="HWS8" s="84"/>
      <c r="HYB8" s="84"/>
      <c r="HZK8" s="84"/>
      <c r="IAT8" s="84"/>
      <c r="ICC8" s="84"/>
      <c r="IDL8" s="84"/>
      <c r="IEU8" s="84"/>
      <c r="IGD8" s="84"/>
      <c r="IHM8" s="84"/>
      <c r="IIV8" s="84"/>
      <c r="IKE8" s="84"/>
      <c r="ILN8" s="84"/>
      <c r="IMW8" s="84"/>
      <c r="IOF8" s="84"/>
      <c r="IPO8" s="84"/>
      <c r="IQX8" s="84"/>
      <c r="ISG8" s="84"/>
      <c r="ITP8" s="84"/>
      <c r="IUY8" s="84"/>
      <c r="IWH8" s="84"/>
      <c r="IXQ8" s="84"/>
      <c r="IYZ8" s="84"/>
      <c r="JAI8" s="84"/>
      <c r="JBR8" s="84"/>
      <c r="JDA8" s="84"/>
      <c r="JEJ8" s="84"/>
      <c r="JFS8" s="84"/>
      <c r="JHB8" s="84"/>
      <c r="JIK8" s="84"/>
      <c r="JJT8" s="84"/>
      <c r="JLC8" s="84"/>
      <c r="JML8" s="84"/>
      <c r="JNU8" s="84"/>
      <c r="JPD8" s="84"/>
      <c r="JQM8" s="84"/>
      <c r="JRV8" s="84"/>
      <c r="JTE8" s="84"/>
      <c r="JUN8" s="84"/>
      <c r="JVW8" s="84"/>
      <c r="JXF8" s="84"/>
      <c r="JYO8" s="84"/>
      <c r="JZX8" s="84"/>
      <c r="KBG8" s="84"/>
      <c r="KCP8" s="84"/>
      <c r="KDY8" s="84"/>
      <c r="KFH8" s="84"/>
      <c r="KGQ8" s="84"/>
      <c r="KHZ8" s="84"/>
      <c r="KJI8" s="84"/>
      <c r="KKR8" s="84"/>
      <c r="KMA8" s="84"/>
      <c r="KNJ8" s="84"/>
      <c r="KOS8" s="84"/>
      <c r="KQB8" s="84"/>
      <c r="KRK8" s="84"/>
      <c r="KST8" s="84"/>
      <c r="KUC8" s="84"/>
      <c r="KVL8" s="84"/>
      <c r="KWU8" s="84"/>
      <c r="KYD8" s="84"/>
      <c r="KZM8" s="84"/>
      <c r="LAV8" s="84"/>
      <c r="LCE8" s="84"/>
      <c r="LDN8" s="84"/>
      <c r="LEW8" s="84"/>
      <c r="LGF8" s="84"/>
      <c r="LHO8" s="84"/>
      <c r="LIX8" s="84"/>
      <c r="LKG8" s="84"/>
      <c r="LLP8" s="84"/>
      <c r="LMY8" s="84"/>
      <c r="LOH8" s="84"/>
      <c r="LPQ8" s="84"/>
      <c r="LQZ8" s="84"/>
      <c r="LSI8" s="84"/>
      <c r="LTR8" s="84"/>
      <c r="LVA8" s="84"/>
      <c r="LWJ8" s="84"/>
      <c r="LXS8" s="84"/>
      <c r="LZB8" s="84"/>
      <c r="MAK8" s="84"/>
      <c r="MBT8" s="84"/>
      <c r="MDC8" s="84"/>
      <c r="MEL8" s="84"/>
      <c r="MFU8" s="84"/>
      <c r="MHD8" s="84"/>
      <c r="MIM8" s="84"/>
      <c r="MJV8" s="84"/>
      <c r="MLE8" s="84"/>
      <c r="MMN8" s="84"/>
      <c r="MNW8" s="84"/>
      <c r="MPF8" s="84"/>
      <c r="MQO8" s="84"/>
      <c r="MRX8" s="84"/>
      <c r="MTG8" s="84"/>
      <c r="MUP8" s="84"/>
      <c r="MVY8" s="84"/>
      <c r="MXH8" s="84"/>
      <c r="MYQ8" s="84"/>
      <c r="MZZ8" s="84"/>
      <c r="NBI8" s="84"/>
      <c r="NCR8" s="84"/>
      <c r="NEA8" s="84"/>
      <c r="NFJ8" s="84"/>
      <c r="NGS8" s="84"/>
      <c r="NIB8" s="84"/>
      <c r="NJK8" s="84"/>
      <c r="NKT8" s="84"/>
      <c r="NMC8" s="84"/>
      <c r="NNL8" s="84"/>
      <c r="NOU8" s="84"/>
      <c r="NQD8" s="84"/>
      <c r="NRM8" s="84"/>
      <c r="NSV8" s="84"/>
      <c r="NUE8" s="84"/>
      <c r="NVN8" s="84"/>
      <c r="NWW8" s="84"/>
      <c r="NYF8" s="84"/>
      <c r="NZO8" s="84"/>
      <c r="OAX8" s="84"/>
      <c r="OCG8" s="84"/>
      <c r="ODP8" s="84"/>
      <c r="OEY8" s="84"/>
      <c r="OGH8" s="84"/>
      <c r="OHQ8" s="84"/>
      <c r="OIZ8" s="84"/>
      <c r="OKI8" s="84"/>
      <c r="OLR8" s="84"/>
      <c r="ONA8" s="84"/>
      <c r="OOJ8" s="84"/>
      <c r="OPS8" s="84"/>
      <c r="ORB8" s="84"/>
      <c r="OSK8" s="84"/>
      <c r="OTT8" s="84"/>
      <c r="OVC8" s="84"/>
      <c r="OWL8" s="84"/>
      <c r="OXU8" s="84"/>
      <c r="OZD8" s="84"/>
      <c r="PAM8" s="84"/>
      <c r="PBV8" s="84"/>
      <c r="PDE8" s="84"/>
      <c r="PEN8" s="84"/>
      <c r="PFW8" s="84"/>
      <c r="PHF8" s="84"/>
      <c r="PIO8" s="84"/>
      <c r="PJX8" s="84"/>
      <c r="PLG8" s="84"/>
      <c r="PMP8" s="84"/>
      <c r="PNY8" s="84"/>
      <c r="PPH8" s="84"/>
      <c r="PQQ8" s="84"/>
      <c r="PRZ8" s="84"/>
      <c r="PTI8" s="84"/>
      <c r="PUR8" s="84"/>
      <c r="PWA8" s="84"/>
      <c r="PXJ8" s="84"/>
      <c r="PYS8" s="84"/>
      <c r="QAB8" s="84"/>
      <c r="QBK8" s="84"/>
      <c r="QCT8" s="84"/>
      <c r="QEC8" s="84"/>
      <c r="QFL8" s="84"/>
      <c r="QGU8" s="84"/>
      <c r="QID8" s="84"/>
      <c r="QJM8" s="84"/>
      <c r="QKV8" s="84"/>
      <c r="QME8" s="84"/>
      <c r="QNN8" s="84"/>
      <c r="QOW8" s="84"/>
      <c r="QQF8" s="84"/>
      <c r="QRO8" s="84"/>
      <c r="QSX8" s="84"/>
      <c r="QUG8" s="84"/>
      <c r="QVP8" s="84"/>
      <c r="QWY8" s="84"/>
      <c r="QYH8" s="84"/>
      <c r="QZQ8" s="84"/>
      <c r="RAZ8" s="84"/>
      <c r="RCI8" s="84"/>
      <c r="RDR8" s="84"/>
      <c r="RFA8" s="84"/>
      <c r="RGJ8" s="84"/>
      <c r="RHS8" s="84"/>
      <c r="RJB8" s="84"/>
      <c r="RKK8" s="84"/>
      <c r="RLT8" s="84"/>
      <c r="RNC8" s="84"/>
      <c r="ROL8" s="84"/>
      <c r="RPU8" s="84"/>
      <c r="RRD8" s="84"/>
      <c r="RSM8" s="84"/>
      <c r="RTV8" s="84"/>
      <c r="RVE8" s="84"/>
      <c r="RWN8" s="84"/>
      <c r="RXW8" s="84"/>
      <c r="RZF8" s="84"/>
      <c r="SAO8" s="84"/>
      <c r="SBX8" s="84"/>
      <c r="SDG8" s="84"/>
      <c r="SEP8" s="84"/>
      <c r="SFY8" s="84"/>
      <c r="SHH8" s="84"/>
      <c r="SIQ8" s="84"/>
      <c r="SJZ8" s="84"/>
      <c r="SLI8" s="84"/>
      <c r="SMR8" s="84"/>
      <c r="SOA8" s="84"/>
      <c r="SPJ8" s="84"/>
      <c r="SQS8" s="84"/>
      <c r="SSB8" s="84"/>
      <c r="STK8" s="84"/>
      <c r="SUT8" s="84"/>
      <c r="SWC8" s="84"/>
      <c r="SXL8" s="84"/>
      <c r="SYU8" s="84"/>
      <c r="TAD8" s="84"/>
      <c r="TBM8" s="84"/>
      <c r="TCV8" s="84"/>
      <c r="TEE8" s="84"/>
      <c r="TFN8" s="84"/>
      <c r="TGW8" s="84"/>
      <c r="TIF8" s="84"/>
      <c r="TJO8" s="84"/>
      <c r="TKX8" s="84"/>
      <c r="TMG8" s="84"/>
      <c r="TNP8" s="84"/>
      <c r="TOY8" s="84"/>
      <c r="TQH8" s="84"/>
      <c r="TRQ8" s="84"/>
      <c r="TSZ8" s="84"/>
      <c r="TUI8" s="84"/>
      <c r="TVR8" s="84"/>
      <c r="TXA8" s="84"/>
      <c r="TYJ8" s="84"/>
      <c r="TZS8" s="84"/>
      <c r="UBB8" s="84"/>
      <c r="UCK8" s="84"/>
      <c r="UDT8" s="84"/>
      <c r="UFC8" s="84"/>
      <c r="UGL8" s="84"/>
      <c r="UHU8" s="84"/>
      <c r="UJD8" s="84"/>
      <c r="UKM8" s="84"/>
      <c r="ULV8" s="84"/>
      <c r="UNE8" s="84"/>
      <c r="UON8" s="84"/>
      <c r="UPW8" s="84"/>
      <c r="URF8" s="84"/>
      <c r="USO8" s="84"/>
      <c r="UTX8" s="84"/>
      <c r="UVG8" s="84"/>
      <c r="UWP8" s="84"/>
      <c r="UXY8" s="84"/>
      <c r="UZH8" s="84"/>
      <c r="VAQ8" s="84"/>
      <c r="VBZ8" s="84"/>
      <c r="VDI8" s="84"/>
      <c r="VER8" s="84"/>
      <c r="VGA8" s="84"/>
      <c r="VHJ8" s="84"/>
      <c r="VIS8" s="84"/>
      <c r="VKB8" s="84"/>
      <c r="VLK8" s="84"/>
      <c r="VMT8" s="84"/>
      <c r="VOC8" s="84"/>
      <c r="VPL8" s="84"/>
      <c r="VQU8" s="84"/>
      <c r="VSD8" s="84"/>
      <c r="VTM8" s="84"/>
      <c r="VUV8" s="84"/>
      <c r="VWE8" s="84"/>
      <c r="VXN8" s="84"/>
      <c r="VYW8" s="84"/>
      <c r="WAF8" s="84"/>
      <c r="WBO8" s="84"/>
      <c r="WCX8" s="84"/>
      <c r="WEG8" s="84"/>
      <c r="WFP8" s="84"/>
      <c r="WGY8" s="84"/>
      <c r="WIH8" s="84"/>
      <c r="WJQ8" s="84"/>
      <c r="WKZ8" s="84"/>
      <c r="WMI8" s="84"/>
      <c r="WNR8" s="84"/>
      <c r="WPA8" s="84"/>
      <c r="WQJ8" s="84"/>
      <c r="WRS8" s="84"/>
      <c r="WTB8" s="84"/>
      <c r="WUK8" s="84"/>
      <c r="WVT8" s="84"/>
      <c r="WXC8" s="84"/>
      <c r="WYL8" s="84"/>
      <c r="WZU8" s="84"/>
      <c r="XBD8" s="84"/>
      <c r="XCM8" s="84"/>
      <c r="XDV8" s="84"/>
    </row>
    <row r="9" spans="1:1020 1055:2035 2070:3050 3085:4065 4100:5115 5150:6130 6165:7145 7180:8160 8195:9210 9245:10225 10260:11240 11275:12255 12290:13305 13340:14320 14355:15335 15370:16350" s="83" customFormat="1" ht="12.75">
      <c r="A9" s="84" t="s">
        <v>73</v>
      </c>
      <c r="B9" s="29" t="s">
        <v>19</v>
      </c>
      <c r="C9" s="29" t="s">
        <v>19</v>
      </c>
      <c r="D9" s="29" t="s">
        <v>19</v>
      </c>
      <c r="E9" s="29" t="s">
        <v>19</v>
      </c>
      <c r="F9" s="29">
        <f>('Real QGDP by sector VA'!F9/'Real QGDP by sector VA'!B9-1)*100</f>
        <v>-8.1024435425668511</v>
      </c>
      <c r="G9" s="29">
        <f>('Real QGDP by sector VA'!G9/'Real QGDP by sector VA'!C9-1)*100</f>
        <v>-4.7819638356955458</v>
      </c>
      <c r="H9" s="29">
        <f>('Real QGDP by sector VA'!H9/'Real QGDP by sector VA'!D9-1)*100</f>
        <v>-2.0819075098012618</v>
      </c>
      <c r="I9" s="29">
        <f>('Real QGDP by sector VA'!I9/'Real QGDP by sector VA'!E9-1)*100</f>
        <v>0.15982128732885403</v>
      </c>
      <c r="J9" s="29">
        <f>('Real QGDP by sector VA'!J9/'Real QGDP by sector VA'!F9-1)*100</f>
        <v>11.735931906521202</v>
      </c>
      <c r="K9" s="29">
        <f>('Real QGDP by sector VA'!K9/'Real QGDP by sector VA'!G9-1)*100</f>
        <v>9.7876828700479646</v>
      </c>
      <c r="L9" s="29">
        <f>('Real QGDP by sector VA'!L9/'Real QGDP by sector VA'!H9-1)*100</f>
        <v>8.2740048555981716</v>
      </c>
      <c r="M9" s="29">
        <f>('Real QGDP by sector VA'!M9/'Real QGDP by sector VA'!I9-1)*100</f>
        <v>7.0623365860976728</v>
      </c>
      <c r="N9" s="29">
        <f>('Real QGDP by sector VA'!N9/'Real QGDP by sector VA'!J9-1)*100</f>
        <v>15.734204866391455</v>
      </c>
      <c r="O9" s="29">
        <f>('Real QGDP by sector VA'!O9/'Real QGDP by sector VA'!K9-1)*100</f>
        <v>7.1836080195715857</v>
      </c>
      <c r="P9" s="29">
        <f>('Real QGDP by sector VA'!P9/'Real QGDP by sector VA'!L9-1)*100</f>
        <v>0.28750437176277011</v>
      </c>
      <c r="Q9" s="29">
        <f>('Real QGDP by sector VA'!Q9/'Real QGDP by sector VA'!M9-1)*100</f>
        <v>-5.4062003718292733</v>
      </c>
      <c r="R9" s="29">
        <f>('Real QGDP by sector VA'!R9/'Real QGDP by sector VA'!N9-1)*100</f>
        <v>8.7321379744270455</v>
      </c>
      <c r="S9" s="29">
        <f>('Real QGDP by sector VA'!S9/'Real QGDP by sector VA'!O9-1)*100</f>
        <v>13.069203563515753</v>
      </c>
      <c r="T9" s="29">
        <f>('Real QGDP by sector VA'!T9/'Real QGDP by sector VA'!P9-1)*100</f>
        <v>16.956711543865598</v>
      </c>
      <c r="U9" s="29">
        <f>('Real QGDP by sector VA'!U9/'Real QGDP by sector VA'!Q9-1)*100</f>
        <v>20.476588036457176</v>
      </c>
      <c r="V9" s="29">
        <f>('Real QGDP by sector VA'!V9/'Real QGDP by sector VA'!R9-1)*100</f>
        <v>25.663348750433524</v>
      </c>
      <c r="W9" s="29">
        <f>('Real QGDP by sector VA'!W9/'Real QGDP by sector VA'!S9-1)*100</f>
        <v>23.253275235725312</v>
      </c>
      <c r="X9" s="29">
        <f>('Real QGDP by sector VA'!X9/'Real QGDP by sector VA'!T9-1)*100</f>
        <v>21.20487594013025</v>
      </c>
      <c r="Y9" s="29">
        <f>('Real QGDP by sector VA'!Y9/'Real QGDP by sector VA'!U9-1)*100</f>
        <v>19.434298765915937</v>
      </c>
      <c r="Z9" s="29">
        <f>('Real QGDP by sector VA'!Z9/'Real QGDP by sector VA'!V9-1)*100</f>
        <v>16.366957414015282</v>
      </c>
      <c r="AA9" s="29">
        <f>('Real QGDP by sector VA'!AA9/'Real QGDP by sector VA'!W9-1)*100</f>
        <v>11.215507200356246</v>
      </c>
      <c r="AB9" s="29">
        <f>('Real QGDP by sector VA'!AB9/'Real QGDP by sector VA'!X9-1)*100</f>
        <v>5.5073941587911124</v>
      </c>
      <c r="AC9" s="29">
        <f>('Real QGDP by sector VA'!AC9/'Real QGDP by sector VA'!Y9-1)*100</f>
        <v>-0.59789704037008784</v>
      </c>
      <c r="AD9" s="29">
        <f>('Real QGDP by sector VA'!AD9/'Real QGDP by sector VA'!Z9-1)*100</f>
        <v>-0.20120300198066543</v>
      </c>
      <c r="AE9" s="29">
        <f>('Real QGDP by sector VA'!AE9/'Real QGDP by sector VA'!AA9-1)*100</f>
        <v>1.2694650814427444</v>
      </c>
      <c r="AF9" s="29">
        <f>('Real QGDP by sector VA'!AF9/'Real QGDP by sector VA'!AB9-1)*100</f>
        <v>5.0698111945169044</v>
      </c>
      <c r="AG9" s="29">
        <f>('Real QGDP by sector VA'!AG9/'Real QGDP by sector VA'!AC9-1)*100</f>
        <v>9.9681919084812165</v>
      </c>
      <c r="AH9" s="29">
        <f>('Real QGDP by sector VA'!AH9/'Real QGDP by sector VA'!AD9-1)*100</f>
        <v>10.59425234113256</v>
      </c>
      <c r="AI9" s="29">
        <f>('Real QGDP by sector VA'!AI9/'Real QGDP by sector VA'!AE9-1)*100</f>
        <v>8.6333058556253626</v>
      </c>
      <c r="AJ9" s="29">
        <f>('Real QGDP by sector VA'!AJ9/'Real QGDP by sector VA'!AF9-1)*100</f>
        <v>5.5404971467928776</v>
      </c>
      <c r="AK9" s="29">
        <f>('Real QGDP by sector VA'!AK9/'Real QGDP by sector VA'!AG9-1)*100</f>
        <v>2.6654877075154904</v>
      </c>
      <c r="AL9" s="29">
        <f>('Real QGDP by sector VA'!AL9/'Real QGDP by sector VA'!AH9-1)*100</f>
        <v>2.6700501254092401</v>
      </c>
      <c r="AM9" s="29">
        <f>('Real QGDP by sector VA'!AM9/'Real QGDP by sector VA'!AI9-1)*100</f>
        <v>2.7631957688374786</v>
      </c>
      <c r="AN9" s="95" t="s">
        <v>72</v>
      </c>
      <c r="BW9" s="91"/>
      <c r="BX9" s="91"/>
      <c r="BY9" s="91"/>
      <c r="BZ9" s="91"/>
      <c r="CA9" s="91"/>
      <c r="CB9" s="91"/>
      <c r="CC9" s="91"/>
      <c r="CD9" s="91"/>
      <c r="CE9" s="91"/>
      <c r="CF9" s="91"/>
      <c r="CG9" s="91"/>
      <c r="CH9" s="91"/>
      <c r="CI9" s="91"/>
      <c r="CJ9" s="91"/>
      <c r="CK9" s="91"/>
      <c r="CL9" s="91"/>
      <c r="CM9" s="91"/>
      <c r="CN9" s="91"/>
      <c r="CO9" s="91"/>
      <c r="CP9" s="91"/>
      <c r="CQ9" s="91"/>
      <c r="CR9" s="91"/>
      <c r="CS9" s="91"/>
      <c r="CT9" s="91"/>
      <c r="CU9" s="91"/>
      <c r="CV9" s="91"/>
      <c r="CW9" s="91"/>
      <c r="CX9" s="91"/>
      <c r="CY9" s="91"/>
      <c r="CZ9" s="91"/>
      <c r="DA9" s="91"/>
      <c r="DB9" s="91"/>
      <c r="DC9" s="91"/>
      <c r="DD9" s="91"/>
    </row>
    <row r="10" spans="1:1020 1055:2035 2070:3050 3085:4065 4100:5115 5150:6130 6165:7145 7180:8160 8195:9210 9245:10225 10260:11240 11275:12255 12290:13305 13340:14320 14355:15335 15370:16350" s="83" customFormat="1" ht="12.75">
      <c r="A10" s="96" t="s">
        <v>75</v>
      </c>
      <c r="B10" s="148" t="s">
        <v>19</v>
      </c>
      <c r="C10" s="148" t="s">
        <v>19</v>
      </c>
      <c r="D10" s="148" t="s">
        <v>19</v>
      </c>
      <c r="E10" s="148" t="s">
        <v>19</v>
      </c>
      <c r="F10" s="148">
        <f>('Real QGDP by sector VA'!F10/'Real QGDP by sector VA'!B10-1)*100</f>
        <v>5.2889148112094553</v>
      </c>
      <c r="G10" s="148">
        <f>('Real QGDP by sector VA'!G10/'Real QGDP by sector VA'!C10-1)*100</f>
        <v>2.6941321846168709</v>
      </c>
      <c r="H10" s="148">
        <f>('Real QGDP by sector VA'!H10/'Real QGDP by sector VA'!D10-1)*100</f>
        <v>4.6933262412343302</v>
      </c>
      <c r="I10" s="148">
        <f>('Real QGDP by sector VA'!I10/'Real QGDP by sector VA'!E10-1)*100</f>
        <v>19.473187317511218</v>
      </c>
      <c r="J10" s="148">
        <f>('Real QGDP by sector VA'!J10/'Real QGDP by sector VA'!F10-1)*100</f>
        <v>5.5891446959920765</v>
      </c>
      <c r="K10" s="148">
        <f>('Real QGDP by sector VA'!K10/'Real QGDP by sector VA'!G10-1)*100</f>
        <v>6.1228016570533228</v>
      </c>
      <c r="L10" s="148">
        <f>('Real QGDP by sector VA'!L10/'Real QGDP by sector VA'!H10-1)*100</f>
        <v>6.9254886412899452</v>
      </c>
      <c r="M10" s="148">
        <f>('Real QGDP by sector VA'!M10/'Real QGDP by sector VA'!I10-1)*100</f>
        <v>7.2261385875281414</v>
      </c>
      <c r="N10" s="148">
        <f>('Real QGDP by sector VA'!N10/'Real QGDP by sector VA'!J10-1)*100</f>
        <v>-0.6995255979302728</v>
      </c>
      <c r="O10" s="148">
        <f>('Real QGDP by sector VA'!O10/'Real QGDP by sector VA'!K10-1)*100</f>
        <v>-3.2170893647108456</v>
      </c>
      <c r="P10" s="148">
        <f>('Real QGDP by sector VA'!P10/'Real QGDP by sector VA'!L10-1)*100</f>
        <v>-5.4819604577428738</v>
      </c>
      <c r="Q10" s="148">
        <f>('Real QGDP by sector VA'!Q10/'Real QGDP by sector VA'!M10-1)*100</f>
        <v>-4.8185105078099033</v>
      </c>
      <c r="R10" s="148">
        <f>('Real QGDP by sector VA'!R10/'Real QGDP by sector VA'!N10-1)*100</f>
        <v>-1.7273078523877494</v>
      </c>
      <c r="S10" s="148">
        <f>('Real QGDP by sector VA'!S10/'Real QGDP by sector VA'!O10-1)*100</f>
        <v>0.66870135971262012</v>
      </c>
      <c r="T10" s="148">
        <f>('Real QGDP by sector VA'!T10/'Real QGDP by sector VA'!P10-1)*100</f>
        <v>2.3604372119440553</v>
      </c>
      <c r="U10" s="148">
        <f>('Real QGDP by sector VA'!U10/'Real QGDP by sector VA'!Q10-1)*100</f>
        <v>5.3676882451276109</v>
      </c>
      <c r="V10" s="148">
        <f>('Real QGDP by sector VA'!V10/'Real QGDP by sector VA'!R10-1)*100</f>
        <v>-1.5558800007386964E-2</v>
      </c>
      <c r="W10" s="148">
        <f>('Real QGDP by sector VA'!W10/'Real QGDP by sector VA'!S10-1)*100</f>
        <v>0.27979509659090684</v>
      </c>
      <c r="X10" s="148">
        <f>('Real QGDP by sector VA'!X10/'Real QGDP by sector VA'!T10-1)*100</f>
        <v>-1.0198051589399681</v>
      </c>
      <c r="Y10" s="148">
        <f>('Real QGDP by sector VA'!Y10/'Real QGDP by sector VA'!U10-1)*100</f>
        <v>-5.0402447465380913</v>
      </c>
      <c r="Z10" s="148">
        <f>('Real QGDP by sector VA'!Z10/'Real QGDP by sector VA'!V10-1)*100</f>
        <v>-1.5652644551528483</v>
      </c>
      <c r="AA10" s="148">
        <f>('Real QGDP by sector VA'!AA10/'Real QGDP by sector VA'!W10-1)*100</f>
        <v>-6.2323622919489789</v>
      </c>
      <c r="AB10" s="148">
        <f>('Real QGDP by sector VA'!AB10/'Real QGDP by sector VA'!X10-1)*100</f>
        <v>-11.303771630788207</v>
      </c>
      <c r="AC10" s="148">
        <f>('Real QGDP by sector VA'!AC10/'Real QGDP by sector VA'!Y10-1)*100</f>
        <v>-11.67538295479198</v>
      </c>
      <c r="AD10" s="148">
        <f>('Real QGDP by sector VA'!AD10/'Real QGDP by sector VA'!Z10-1)*100</f>
        <v>-6.1267817778156486</v>
      </c>
      <c r="AE10" s="148">
        <f>('Real QGDP by sector VA'!AE10/'Real QGDP by sector VA'!AA10-1)*100</f>
        <v>0.77352008807280992</v>
      </c>
      <c r="AF10" s="148">
        <f>('Real QGDP by sector VA'!AF10/'Real QGDP by sector VA'!AB10-1)*100</f>
        <v>8.5472554829019831</v>
      </c>
      <c r="AG10" s="148">
        <f>('Real QGDP by sector VA'!AG10/'Real QGDP by sector VA'!AC10-1)*100</f>
        <v>11.406364518404089</v>
      </c>
      <c r="AH10" s="148">
        <f>('Real QGDP by sector VA'!AH10/'Real QGDP by sector VA'!AD10-1)*100</f>
        <v>10.647873087778725</v>
      </c>
      <c r="AI10" s="148">
        <f>('Real QGDP by sector VA'!AI10/'Real QGDP by sector VA'!AE10-1)*100</f>
        <v>10.344520767745902</v>
      </c>
      <c r="AJ10" s="148">
        <f>('Real QGDP by sector VA'!AJ10/'Real QGDP by sector VA'!AF10-1)*100</f>
        <v>10.407038945733849</v>
      </c>
      <c r="AK10" s="148">
        <f>('Real QGDP by sector VA'!AK10/'Real QGDP by sector VA'!AG10-1)*100</f>
        <v>5.9135811477402767</v>
      </c>
      <c r="AL10" s="148">
        <f>('Real QGDP by sector VA'!AL10/'Real QGDP by sector VA'!AH10-1)*100</f>
        <v>3.9343251807088198</v>
      </c>
      <c r="AM10" s="148">
        <f>('Real QGDP by sector VA'!AM10/'Real QGDP by sector VA'!AI10-1)*100</f>
        <v>3.4642987883868104</v>
      </c>
      <c r="AN10" s="97" t="s">
        <v>74</v>
      </c>
      <c r="BW10" s="91"/>
      <c r="BX10" s="91"/>
      <c r="BY10" s="91"/>
      <c r="BZ10" s="91"/>
      <c r="CA10" s="91"/>
      <c r="CB10" s="91"/>
      <c r="CC10" s="91"/>
      <c r="CD10" s="91"/>
      <c r="CE10" s="91"/>
      <c r="CF10" s="91"/>
      <c r="CG10" s="91"/>
      <c r="CH10" s="91"/>
      <c r="CI10" s="91"/>
      <c r="CJ10" s="91"/>
      <c r="CK10" s="91"/>
      <c r="CL10" s="91"/>
      <c r="CM10" s="91"/>
      <c r="CN10" s="91"/>
      <c r="CO10" s="91"/>
      <c r="CP10" s="91"/>
      <c r="CQ10" s="91"/>
      <c r="CR10" s="91"/>
      <c r="CS10" s="91"/>
      <c r="CT10" s="91"/>
      <c r="CU10" s="91"/>
      <c r="CV10" s="91"/>
      <c r="CW10" s="91"/>
      <c r="CX10" s="91"/>
      <c r="CY10" s="91"/>
      <c r="CZ10" s="91"/>
      <c r="DA10" s="91"/>
      <c r="DB10" s="91"/>
      <c r="DC10" s="91"/>
      <c r="DD10" s="91"/>
    </row>
    <row r="11" spans="1:1020 1055:2035 2070:3050 3085:4065 4100:5115 5150:6130 6165:7145 7180:8160 8195:9210 9245:10225 10260:11240 11275:12255 12290:13305 13340:14320 14355:15335 15370:16350" s="83" customFormat="1" ht="12.75">
      <c r="A11" s="84" t="s">
        <v>54</v>
      </c>
      <c r="D11" s="98"/>
      <c r="F11" s="98"/>
      <c r="G11" s="98"/>
      <c r="H11" s="98"/>
      <c r="I11" s="98"/>
      <c r="J11" s="98"/>
      <c r="K11" s="98"/>
      <c r="L11" s="98"/>
      <c r="M11" s="98"/>
      <c r="N11" s="98"/>
      <c r="O11" s="98"/>
      <c r="P11" s="98"/>
      <c r="Q11" s="98"/>
      <c r="R11" s="98"/>
      <c r="S11" s="98"/>
      <c r="T11" s="98"/>
      <c r="U11" s="98"/>
      <c r="V11" s="98"/>
      <c r="W11" s="98"/>
      <c r="X11" s="98"/>
      <c r="Y11" s="98"/>
      <c r="Z11" s="98"/>
      <c r="AA11" s="98"/>
      <c r="AB11" s="98"/>
      <c r="AC11" s="98"/>
      <c r="AD11" s="98"/>
      <c r="AE11" s="98"/>
      <c r="AF11" s="98"/>
      <c r="AG11" s="98"/>
      <c r="AH11" s="98"/>
      <c r="AI11" s="98"/>
      <c r="AJ11" s="98"/>
      <c r="AK11" s="98"/>
      <c r="AL11" s="98"/>
      <c r="AM11" s="98"/>
      <c r="AN11" s="85" t="s">
        <v>55</v>
      </c>
    </row>
    <row r="12" spans="1:1020 1055:2035 2070:3050 3085:4065 4100:5115 5150:6130 6165:7145 7180:8160 8195:9210 9245:10225 10260:11240 11275:12255 12290:13305 13340:14320 14355:15335 15370:16350" s="83" customFormat="1" ht="12.75">
      <c r="A12" s="99" t="s">
        <v>23</v>
      </c>
      <c r="D12" s="100"/>
      <c r="E12" s="92"/>
      <c r="F12" s="98"/>
      <c r="G12" s="98"/>
      <c r="H12" s="98"/>
      <c r="I12" s="98"/>
      <c r="J12" s="98"/>
      <c r="K12" s="98"/>
      <c r="L12" s="98"/>
      <c r="M12" s="98"/>
      <c r="N12" s="98"/>
      <c r="O12" s="98"/>
      <c r="P12" s="98"/>
      <c r="Q12" s="98"/>
      <c r="R12" s="98"/>
      <c r="S12" s="98"/>
      <c r="T12" s="98"/>
      <c r="U12" s="98"/>
      <c r="V12" s="98"/>
      <c r="W12" s="98"/>
      <c r="X12" s="98"/>
      <c r="Y12" s="98"/>
      <c r="Z12" s="98"/>
      <c r="AA12" s="98"/>
      <c r="AB12" s="98"/>
      <c r="AC12" s="98"/>
      <c r="AD12" s="98"/>
      <c r="AE12" s="98"/>
      <c r="AF12" s="98"/>
      <c r="AG12" s="98"/>
      <c r="AH12" s="98"/>
      <c r="AI12" s="98"/>
      <c r="AJ12" s="98"/>
      <c r="AK12" s="98"/>
      <c r="AL12" s="98"/>
      <c r="AM12" s="98"/>
      <c r="AN12" s="101" t="s">
        <v>24</v>
      </c>
    </row>
    <row r="13" spans="1:1020 1055:2035 2070:3050 3085:4065 4100:5115 5150:6130 6165:7145 7180:8160 8195:9210 9245:10225 10260:11240 11275:12255 12290:13305 13340:14320 14355:15335 15370:16350">
      <c r="F13" s="98"/>
      <c r="G13" s="98"/>
      <c r="H13" s="98"/>
      <c r="I13" s="98"/>
      <c r="J13" s="98"/>
      <c r="K13" s="98"/>
      <c r="L13" s="98"/>
      <c r="M13" s="98"/>
      <c r="N13" s="98"/>
      <c r="O13" s="98"/>
      <c r="P13" s="98"/>
      <c r="Q13" s="98"/>
      <c r="R13" s="98"/>
      <c r="S13" s="98"/>
      <c r="T13" s="98"/>
      <c r="U13" s="98"/>
      <c r="V13" s="98"/>
      <c r="W13" s="98"/>
      <c r="X13" s="98"/>
      <c r="Y13" s="98"/>
      <c r="Z13" s="98"/>
      <c r="AA13" s="98"/>
      <c r="AB13" s="98"/>
      <c r="AC13" s="98"/>
      <c r="AD13" s="98"/>
      <c r="AE13" s="98"/>
      <c r="AF13" s="98"/>
      <c r="AG13" s="98"/>
      <c r="AH13" s="98"/>
      <c r="AI13" s="98"/>
      <c r="AJ13" s="98"/>
      <c r="AK13" s="98"/>
      <c r="AL13" s="98"/>
      <c r="AM13" s="98"/>
    </row>
    <row r="14" spans="1:1020 1055:2035 2070:3050 3085:4065 4100:5115 5150:6130 6165:7145 7180:8160 8195:9210 9245:10225 10260:11240 11275:12255 12290:13305 13340:14320 14355:15335 15370:16350" customFormat="1" ht="15">
      <c r="A14" s="175" t="s">
        <v>166</v>
      </c>
      <c r="F14" s="98"/>
      <c r="G14" s="98"/>
      <c r="H14" s="98"/>
      <c r="I14" s="98"/>
      <c r="J14" s="98"/>
      <c r="K14" s="98"/>
      <c r="L14" s="98"/>
      <c r="M14" s="98"/>
      <c r="N14" s="98"/>
      <c r="O14" s="98"/>
      <c r="P14" s="98"/>
      <c r="Q14" s="98"/>
      <c r="R14" s="98"/>
      <c r="S14" s="98"/>
      <c r="T14" s="98"/>
      <c r="U14" s="98"/>
      <c r="V14" s="98"/>
      <c r="W14" s="98"/>
      <c r="X14" s="98"/>
      <c r="Y14" s="98"/>
      <c r="Z14" s="98"/>
      <c r="AA14" s="98"/>
      <c r="AB14" s="98"/>
      <c r="AC14" s="98"/>
      <c r="AD14" s="98"/>
      <c r="AE14" s="98"/>
      <c r="AF14" s="98"/>
      <c r="AG14" s="98"/>
      <c r="AH14" s="98"/>
      <c r="AI14" s="98"/>
      <c r="AJ14" s="98"/>
      <c r="AK14" s="98"/>
      <c r="AL14" s="98"/>
      <c r="AM14" s="98"/>
      <c r="AN14" s="174" t="s">
        <v>168</v>
      </c>
    </row>
    <row r="15" spans="1:1020 1055:2035 2070:3050 3085:4065 4100:5115 5150:6130 6165:7145 7180:8160 8195:9210 9245:10225 10260:11240 11275:12255 12290:13305 13340:14320 14355:15335 15370:16350">
      <c r="F15" s="98"/>
      <c r="G15" s="98"/>
      <c r="H15" s="98"/>
      <c r="I15" s="98"/>
      <c r="J15" s="98"/>
      <c r="K15" s="98"/>
      <c r="L15" s="98"/>
      <c r="M15" s="98"/>
      <c r="N15" s="98"/>
      <c r="O15" s="98"/>
      <c r="P15" s="98"/>
      <c r="Q15" s="98"/>
      <c r="R15" s="98"/>
      <c r="S15" s="98"/>
      <c r="T15" s="98"/>
      <c r="U15" s="98"/>
      <c r="V15" s="98"/>
      <c r="W15" s="98"/>
      <c r="X15" s="98"/>
      <c r="Y15" s="98"/>
      <c r="Z15" s="98"/>
      <c r="AA15" s="98"/>
      <c r="AB15" s="98"/>
      <c r="AC15" s="98"/>
      <c r="AD15" s="98"/>
      <c r="AE15" s="98"/>
      <c r="AF15" s="98"/>
      <c r="AG15" s="98"/>
      <c r="AH15" s="98"/>
      <c r="AI15" s="98"/>
      <c r="AJ15" s="98"/>
      <c r="AK15" s="98"/>
      <c r="AL15" s="98"/>
      <c r="AM15" s="98"/>
    </row>
    <row r="16" spans="1:1020 1055:2035 2070:3050 3085:4065 4100:5115 5150:6130 6165:7145 7180:8160 8195:9210 9245:10225 10260:11240 11275:12255 12290:13305 13340:14320 14355:15335 15370:16350">
      <c r="F16" s="98"/>
      <c r="G16" s="98"/>
      <c r="H16" s="98"/>
      <c r="I16" s="98"/>
      <c r="J16" s="98"/>
      <c r="K16" s="98"/>
      <c r="L16" s="98"/>
      <c r="M16" s="98"/>
      <c r="N16" s="98"/>
      <c r="O16" s="98"/>
      <c r="P16" s="98"/>
      <c r="Q16" s="98"/>
      <c r="R16" s="98"/>
      <c r="S16" s="98"/>
      <c r="T16" s="98"/>
      <c r="U16" s="98"/>
      <c r="V16" s="98"/>
      <c r="W16" s="98"/>
      <c r="X16" s="98"/>
      <c r="Y16" s="98"/>
      <c r="Z16" s="98"/>
      <c r="AA16" s="98"/>
      <c r="AB16" s="98"/>
      <c r="AC16" s="98"/>
      <c r="AD16" s="98"/>
      <c r="AE16" s="98"/>
      <c r="AF16" s="98"/>
      <c r="AG16" s="98"/>
      <c r="AH16" s="98"/>
      <c r="AI16" s="98"/>
      <c r="AJ16" s="98"/>
      <c r="AK16" s="98"/>
      <c r="AL16" s="98"/>
      <c r="AM16" s="98"/>
    </row>
    <row r="17" spans="6:39">
      <c r="F17" s="98"/>
      <c r="G17" s="98"/>
      <c r="H17" s="98"/>
      <c r="I17" s="98"/>
      <c r="J17" s="98"/>
      <c r="K17" s="98"/>
      <c r="L17" s="98"/>
      <c r="M17" s="98"/>
      <c r="N17" s="98"/>
      <c r="O17" s="98"/>
      <c r="P17" s="98"/>
      <c r="Q17" s="98"/>
      <c r="R17" s="98"/>
      <c r="S17" s="98"/>
      <c r="T17" s="98"/>
      <c r="U17" s="98"/>
      <c r="V17" s="98"/>
      <c r="W17" s="98"/>
      <c r="X17" s="98"/>
      <c r="Y17" s="98"/>
      <c r="Z17" s="98"/>
      <c r="AA17" s="98"/>
      <c r="AB17" s="98"/>
      <c r="AC17" s="98"/>
      <c r="AD17" s="98"/>
      <c r="AE17" s="98"/>
      <c r="AF17" s="98"/>
      <c r="AG17" s="98"/>
      <c r="AH17" s="98"/>
      <c r="AI17" s="98"/>
      <c r="AJ17" s="98"/>
      <c r="AK17" s="98"/>
      <c r="AL17" s="98"/>
      <c r="AM17" s="98"/>
    </row>
    <row r="18" spans="6:39">
      <c r="F18" s="98"/>
      <c r="G18" s="98"/>
      <c r="H18" s="98"/>
      <c r="I18" s="98"/>
      <c r="J18" s="98"/>
      <c r="K18" s="98"/>
      <c r="L18" s="98"/>
      <c r="M18" s="98"/>
      <c r="N18" s="98"/>
      <c r="O18" s="98"/>
      <c r="P18" s="98"/>
      <c r="Q18" s="98"/>
      <c r="R18" s="98"/>
      <c r="S18" s="98"/>
      <c r="T18" s="98"/>
      <c r="U18" s="98"/>
      <c r="V18" s="98"/>
      <c r="W18" s="98"/>
      <c r="X18" s="98"/>
      <c r="Y18" s="98"/>
      <c r="Z18" s="98"/>
      <c r="AA18" s="98"/>
      <c r="AB18" s="98"/>
      <c r="AC18" s="98"/>
      <c r="AD18" s="98"/>
      <c r="AE18" s="98"/>
      <c r="AF18" s="98"/>
      <c r="AG18" s="98"/>
      <c r="AH18" s="98"/>
      <c r="AI18" s="98"/>
      <c r="AJ18" s="98"/>
      <c r="AK18" s="98"/>
      <c r="AL18" s="98"/>
      <c r="AM18" s="98"/>
    </row>
    <row r="19" spans="6:39">
      <c r="F19" s="98"/>
      <c r="G19" s="98"/>
      <c r="H19" s="98"/>
      <c r="I19" s="98"/>
      <c r="J19" s="98"/>
      <c r="K19" s="98"/>
      <c r="L19" s="98"/>
      <c r="M19" s="98"/>
      <c r="N19" s="98"/>
      <c r="O19" s="98"/>
      <c r="P19" s="98"/>
      <c r="Q19" s="98"/>
      <c r="R19" s="98"/>
      <c r="S19" s="98"/>
      <c r="T19" s="98"/>
      <c r="U19" s="98"/>
      <c r="V19" s="98"/>
      <c r="W19" s="98"/>
      <c r="X19" s="98"/>
      <c r="Y19" s="98"/>
      <c r="Z19" s="98"/>
      <c r="AA19" s="98"/>
      <c r="AB19" s="98"/>
      <c r="AC19" s="98"/>
      <c r="AD19" s="98"/>
      <c r="AE19" s="98"/>
      <c r="AF19" s="98"/>
      <c r="AG19" s="98"/>
      <c r="AH19" s="98"/>
      <c r="AI19" s="98"/>
      <c r="AJ19" s="98"/>
      <c r="AK19" s="98"/>
      <c r="AL19" s="98"/>
      <c r="AM19" s="98"/>
    </row>
    <row r="20" spans="6:39">
      <c r="F20" s="98"/>
      <c r="G20" s="98"/>
      <c r="H20" s="98"/>
      <c r="I20" s="98"/>
      <c r="J20" s="98"/>
      <c r="K20" s="98"/>
      <c r="L20" s="98"/>
      <c r="M20" s="98"/>
      <c r="N20" s="98"/>
      <c r="O20" s="98"/>
      <c r="P20" s="98"/>
      <c r="Q20" s="98"/>
      <c r="R20" s="98"/>
      <c r="S20" s="98"/>
      <c r="T20" s="98"/>
      <c r="U20" s="98"/>
      <c r="V20" s="98"/>
      <c r="W20" s="98"/>
      <c r="X20" s="98"/>
      <c r="Y20" s="98"/>
      <c r="Z20" s="98"/>
      <c r="AA20" s="98"/>
      <c r="AB20" s="98"/>
      <c r="AC20" s="98"/>
      <c r="AD20" s="98"/>
      <c r="AE20" s="98"/>
      <c r="AF20" s="98"/>
      <c r="AG20" s="98"/>
      <c r="AH20" s="98"/>
      <c r="AI20" s="98"/>
      <c r="AJ20" s="98"/>
      <c r="AK20" s="98"/>
      <c r="AL20" s="98"/>
      <c r="AM20" s="98"/>
    </row>
    <row r="21" spans="6:39">
      <c r="F21" s="98"/>
      <c r="G21" s="98"/>
      <c r="H21" s="98"/>
      <c r="I21" s="98"/>
      <c r="J21" s="98"/>
      <c r="K21" s="98"/>
      <c r="L21" s="98"/>
      <c r="M21" s="98"/>
      <c r="N21" s="98"/>
      <c r="O21" s="98"/>
      <c r="P21" s="98"/>
      <c r="Q21" s="98"/>
      <c r="R21" s="98"/>
      <c r="S21" s="98"/>
      <c r="T21" s="98"/>
      <c r="U21" s="98"/>
      <c r="V21" s="98"/>
      <c r="W21" s="98"/>
      <c r="X21" s="98"/>
      <c r="Y21" s="98"/>
      <c r="Z21" s="98"/>
      <c r="AA21" s="98"/>
      <c r="AB21" s="98"/>
      <c r="AC21" s="98"/>
      <c r="AD21" s="98"/>
      <c r="AE21" s="98"/>
      <c r="AF21" s="98"/>
      <c r="AG21" s="98"/>
      <c r="AH21" s="98"/>
      <c r="AI21" s="98"/>
      <c r="AJ21" s="98"/>
      <c r="AK21" s="98"/>
      <c r="AL21" s="98"/>
      <c r="AM21" s="98"/>
    </row>
    <row r="22" spans="6:39">
      <c r="F22" s="98"/>
      <c r="G22" s="98"/>
      <c r="H22" s="98"/>
      <c r="I22" s="98"/>
      <c r="J22" s="98"/>
      <c r="K22" s="98"/>
      <c r="L22" s="98"/>
      <c r="M22" s="98"/>
      <c r="N22" s="98"/>
      <c r="O22" s="98"/>
      <c r="P22" s="98"/>
      <c r="Q22" s="98"/>
      <c r="R22" s="98"/>
      <c r="S22" s="98"/>
      <c r="T22" s="98"/>
      <c r="U22" s="98"/>
      <c r="V22" s="98"/>
      <c r="W22" s="98"/>
      <c r="X22" s="98"/>
      <c r="Y22" s="98"/>
      <c r="Z22" s="98"/>
      <c r="AA22" s="98"/>
      <c r="AB22" s="98"/>
      <c r="AC22" s="98"/>
      <c r="AD22" s="98"/>
      <c r="AE22" s="98"/>
      <c r="AF22" s="98"/>
      <c r="AG22" s="98"/>
      <c r="AH22" s="98"/>
      <c r="AI22" s="98"/>
      <c r="AJ22" s="98"/>
      <c r="AK22" s="98"/>
      <c r="AL22" s="98"/>
      <c r="AM22" s="98"/>
    </row>
    <row r="23" spans="6:39">
      <c r="F23" s="98"/>
      <c r="G23" s="98"/>
      <c r="H23" s="98"/>
      <c r="I23" s="98"/>
      <c r="J23" s="98"/>
      <c r="K23" s="98"/>
      <c r="L23" s="98"/>
      <c r="M23" s="98"/>
      <c r="N23" s="98"/>
      <c r="O23" s="98"/>
      <c r="P23" s="98"/>
      <c r="Q23" s="98"/>
      <c r="R23" s="98"/>
      <c r="S23" s="98"/>
      <c r="T23" s="98"/>
      <c r="U23" s="98"/>
      <c r="V23" s="98"/>
      <c r="W23" s="98"/>
      <c r="X23" s="98"/>
      <c r="Y23" s="98"/>
      <c r="Z23" s="98"/>
      <c r="AA23" s="98"/>
      <c r="AB23" s="98"/>
      <c r="AC23" s="98"/>
      <c r="AD23" s="98"/>
      <c r="AE23" s="98"/>
      <c r="AF23" s="98"/>
      <c r="AG23" s="98"/>
      <c r="AH23" s="98"/>
      <c r="AI23" s="98"/>
      <c r="AJ23" s="98"/>
      <c r="AK23" s="98"/>
      <c r="AL23" s="98"/>
      <c r="AM23" s="98"/>
    </row>
    <row r="24" spans="6:39">
      <c r="F24" s="98"/>
    </row>
    <row r="25" spans="6:39">
      <c r="F25" s="98"/>
    </row>
    <row r="26" spans="6:39">
      <c r="F26" s="98"/>
    </row>
  </sheetData>
  <hyperlinks>
    <hyperlink ref="A14" location="Index!A1" display="Back to main page" xr:uid="{D7AFE291-7166-44E2-AD6B-29FB5F4D5143}"/>
    <hyperlink ref="AN14" location="Index!A1" display="العودة الى الصفحة الرئيسية" xr:uid="{6FA2AE42-38DA-4595-8193-595B6F313B39}"/>
  </hyperlink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0EEA61-018B-4C69-AC93-3F4A978E5CD9}">
  <dimension ref="A1:XDV30"/>
  <sheetViews>
    <sheetView showGridLines="0" zoomScaleNormal="100" workbookViewId="0">
      <pane xSplit="1" topLeftCell="AB1" activePane="topRight" state="frozen"/>
      <selection activeCell="AH27" sqref="AH27"/>
      <selection pane="topRight" activeCell="AO1" sqref="AO1"/>
    </sheetView>
  </sheetViews>
  <sheetFormatPr defaultColWidth="8.85546875" defaultRowHeight="14.25"/>
  <cols>
    <col min="1" max="1" width="50.5703125" style="45" customWidth="1"/>
    <col min="2" max="39" width="8.85546875" style="45"/>
    <col min="40" max="40" width="50.5703125" style="45" customWidth="1"/>
    <col min="41" max="16384" width="8.85546875" style="45"/>
  </cols>
  <sheetData>
    <row r="1" spans="1:1020 1055:2035 2070:3050 3085:4065 4100:5115 5150:6130 6165:7145 7180:8160 8195:9210 9245:10225 10260:11240 11275:12255 12290:13305 13340:14320 14355:15335 15370:16350" ht="110.45" customHeight="1"/>
    <row r="2" spans="1:1020 1055:2035 2070:3050 3085:4065 4100:5115 5150:6130 6165:7145 7180:8160 8195:9210 9245:10225 10260:11240 11275:12255 12290:13305 13340:14320 14355:15335 15370:16350" s="13" customFormat="1" ht="18.75" customHeight="1">
      <c r="A2" s="9"/>
      <c r="B2" s="10"/>
      <c r="C2" s="10"/>
      <c r="D2" s="10"/>
      <c r="E2" s="10"/>
      <c r="F2" s="10"/>
      <c r="G2" s="10"/>
      <c r="H2" s="10"/>
      <c r="I2" s="10"/>
      <c r="J2" s="10"/>
      <c r="K2" s="10"/>
      <c r="L2" s="10"/>
      <c r="M2" s="10"/>
      <c r="N2" s="11"/>
      <c r="O2" s="10"/>
      <c r="P2" s="10"/>
      <c r="Q2" s="10"/>
      <c r="R2" s="10"/>
      <c r="S2" s="10"/>
      <c r="T2" s="10"/>
      <c r="U2" s="10"/>
      <c r="V2" s="10"/>
      <c r="W2" s="10"/>
      <c r="X2" s="10"/>
      <c r="Y2" s="10"/>
      <c r="Z2" s="10"/>
      <c r="AA2" s="10"/>
      <c r="AB2" s="10"/>
      <c r="AC2" s="10"/>
      <c r="AD2" s="10"/>
      <c r="AE2" s="10"/>
      <c r="AF2" s="10"/>
      <c r="AG2" s="10"/>
      <c r="AH2" s="10"/>
      <c r="AI2" s="10"/>
      <c r="AJ2" s="10"/>
      <c r="AK2" s="10"/>
      <c r="AL2" s="10"/>
      <c r="AM2" s="10"/>
      <c r="AN2" s="12"/>
    </row>
    <row r="3" spans="1:1020 1055:2035 2070:3050 3085:4065 4100:5115 5150:6130 6165:7145 7180:8160 8195:9210 9245:10225 10260:11240 11275:12255 12290:13305 13340:14320 14355:15335 15370:16350" s="56" customFormat="1" ht="80.25" customHeight="1">
      <c r="A3" s="173" t="s">
        <v>152</v>
      </c>
      <c r="B3" s="119"/>
      <c r="D3" s="119"/>
      <c r="E3" s="119"/>
      <c r="G3" s="119"/>
      <c r="I3" s="118"/>
      <c r="J3" s="118"/>
      <c r="K3" s="118"/>
      <c r="L3" s="118"/>
      <c r="M3" s="118"/>
      <c r="N3" s="119"/>
      <c r="O3" s="119"/>
      <c r="P3" s="119"/>
      <c r="Q3" s="119"/>
      <c r="S3" s="119"/>
      <c r="U3" s="120"/>
      <c r="V3" s="120"/>
      <c r="W3" s="120"/>
      <c r="X3" s="120"/>
      <c r="Y3" s="120"/>
      <c r="Z3" s="120"/>
      <c r="AA3" s="120"/>
      <c r="AB3" s="120"/>
      <c r="AD3" s="170"/>
      <c r="AE3" s="170"/>
      <c r="AF3" s="170"/>
      <c r="AG3" s="170"/>
      <c r="AH3" s="170"/>
      <c r="AI3" s="170"/>
      <c r="AJ3" s="170"/>
      <c r="AK3" s="170"/>
      <c r="AL3" s="170"/>
      <c r="AM3" s="170"/>
      <c r="AN3" s="188" t="s">
        <v>153</v>
      </c>
    </row>
    <row r="4" spans="1:1020 1055:2035 2070:3050 3085:4065 4100:5115 5150:6130 6165:7145 7180:8160 8195:9210 9245:10225 10260:11240 11275:12255 12290:13305 13340:14320 14355:15335 15370:16350" s="58" customFormat="1">
      <c r="A4" s="48" t="s">
        <v>25</v>
      </c>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c r="AN4" s="80" t="s">
        <v>26</v>
      </c>
    </row>
    <row r="5" spans="1:1020 1055:2035 2070:3050 3085:4065 4100:5115 5150:6130 6165:7145 7180:8160 8195:9210 9245:10225 10260:11240 11275:12255 12290:13305 13340:14320 14355:15335 15370:16350" s="64" customFormat="1" ht="12.75">
      <c r="A5" s="46" t="s">
        <v>76</v>
      </c>
      <c r="B5" s="25" t="s">
        <v>112</v>
      </c>
      <c r="C5" s="25" t="s">
        <v>113</v>
      </c>
      <c r="D5" s="25" t="s">
        <v>114</v>
      </c>
      <c r="E5" s="25" t="s">
        <v>115</v>
      </c>
      <c r="F5" s="25" t="s">
        <v>116</v>
      </c>
      <c r="G5" s="25" t="s">
        <v>117</v>
      </c>
      <c r="H5" s="25" t="s">
        <v>118</v>
      </c>
      <c r="I5" s="25" t="s">
        <v>119</v>
      </c>
      <c r="J5" s="25" t="s">
        <v>120</v>
      </c>
      <c r="K5" s="25" t="s">
        <v>121</v>
      </c>
      <c r="L5" s="25" t="s">
        <v>122</v>
      </c>
      <c r="M5" s="25" t="s">
        <v>123</v>
      </c>
      <c r="N5" s="25" t="s">
        <v>124</v>
      </c>
      <c r="O5" s="25" t="s">
        <v>125</v>
      </c>
      <c r="P5" s="25" t="s">
        <v>126</v>
      </c>
      <c r="Q5" s="25" t="s">
        <v>127</v>
      </c>
      <c r="R5" s="25" t="s">
        <v>128</v>
      </c>
      <c r="S5" s="25" t="s">
        <v>129</v>
      </c>
      <c r="T5" s="25" t="s">
        <v>130</v>
      </c>
      <c r="U5" s="25" t="s">
        <v>131</v>
      </c>
      <c r="V5" s="25" t="s">
        <v>0</v>
      </c>
      <c r="W5" s="25" t="s">
        <v>1</v>
      </c>
      <c r="X5" s="25" t="s">
        <v>2</v>
      </c>
      <c r="Y5" s="25" t="s">
        <v>3</v>
      </c>
      <c r="Z5" s="25" t="s">
        <v>4</v>
      </c>
      <c r="AA5" s="25" t="s">
        <v>5</v>
      </c>
      <c r="AB5" s="25" t="s">
        <v>6</v>
      </c>
      <c r="AC5" s="25" t="s">
        <v>7</v>
      </c>
      <c r="AD5" s="35" t="s">
        <v>170</v>
      </c>
      <c r="AE5" s="35" t="s">
        <v>171</v>
      </c>
      <c r="AF5" s="35" t="s">
        <v>172</v>
      </c>
      <c r="AG5" s="35" t="s">
        <v>173</v>
      </c>
      <c r="AH5" s="35" t="s">
        <v>8</v>
      </c>
      <c r="AI5" s="35" t="s">
        <v>80</v>
      </c>
      <c r="AJ5" s="35" t="s">
        <v>169</v>
      </c>
      <c r="AK5" s="35" t="s">
        <v>178</v>
      </c>
      <c r="AL5" s="35" t="s">
        <v>179</v>
      </c>
      <c r="AM5" s="35" t="s">
        <v>190</v>
      </c>
      <c r="AN5" s="47" t="s">
        <v>77</v>
      </c>
    </row>
    <row r="6" spans="1:1020 1055:2035 2070:3050 3085:4065 4100:5115 5150:6130 6165:7145 7180:8160 8195:9210 9245:10225 10260:11240 11275:12255 12290:13305 13340:14320 14355:15335 15370:16350" s="58" customFormat="1" ht="12.75">
      <c r="A6" s="72" t="s">
        <v>67</v>
      </c>
      <c r="B6" s="26" t="s">
        <v>19</v>
      </c>
      <c r="C6" s="26">
        <f>('Real QGDP by sector VA'!C6/'Real QGDP by sector VA'!B6-1)*100</f>
        <v>3.9616277367122033</v>
      </c>
      <c r="D6" s="26">
        <f>('Real QGDP by sector VA'!D6/'Real QGDP by sector VA'!C6-1)*100</f>
        <v>1.4745013582226241</v>
      </c>
      <c r="E6" s="26">
        <f>('Real QGDP by sector VA'!E6/'Real QGDP by sector VA'!D6-1)*100</f>
        <v>-14.40181376878119</v>
      </c>
      <c r="F6" s="26">
        <f>('Real QGDP by sector VA'!F6/'Real QGDP by sector VA'!E6-1)*100</f>
        <v>16.077438621706762</v>
      </c>
      <c r="G6" s="26">
        <f>('Real QGDP by sector VA'!G6/'Real QGDP by sector VA'!F6-1)*100</f>
        <v>2.1764611517212762</v>
      </c>
      <c r="H6" s="26">
        <f>('Real QGDP by sector VA'!H6/'Real QGDP by sector VA'!G6-1)*100</f>
        <v>2.6026807933818841</v>
      </c>
      <c r="I6" s="26">
        <f>('Real QGDP by sector VA'!I6/'Real QGDP by sector VA'!H6-1)*100</f>
        <v>-0.30174987745775761</v>
      </c>
      <c r="J6" s="26">
        <f>('Real QGDP by sector VA'!J6/'Real QGDP by sector VA'!I6-1)*100</f>
        <v>0.14663288960834464</v>
      </c>
      <c r="K6" s="26">
        <f>('Real QGDP by sector VA'!K6/'Real QGDP by sector VA'!J6-1)*100</f>
        <v>2.2983037447622756</v>
      </c>
      <c r="L6" s="26">
        <f>('Real QGDP by sector VA'!L6/'Real QGDP by sector VA'!K6-1)*100</f>
        <v>3.5209267138827549</v>
      </c>
      <c r="M6" s="26">
        <f>('Real QGDP by sector VA'!M6/'Real QGDP by sector VA'!L6-1)*100</f>
        <v>-0.63999564788606023</v>
      </c>
      <c r="N6" s="26">
        <f>('Real QGDP by sector VA'!N6/'Real QGDP by sector VA'!M6-1)*100</f>
        <v>-5.2386336886157459</v>
      </c>
      <c r="O6" s="26">
        <f>('Real QGDP by sector VA'!O6/'Real QGDP by sector VA'!N6-1)*100</f>
        <v>-0.60716534416270784</v>
      </c>
      <c r="P6" s="26">
        <f>('Real QGDP by sector VA'!P6/'Real QGDP by sector VA'!O6-1)*100</f>
        <v>0.87312750052099819</v>
      </c>
      <c r="Q6" s="26">
        <f>('Real QGDP by sector VA'!Q6/'Real QGDP by sector VA'!P6-1)*100</f>
        <v>-6.8777265175767877E-2</v>
      </c>
      <c r="R6" s="26">
        <f>('Real QGDP by sector VA'!R6/'Real QGDP by sector VA'!Q6-1)*100</f>
        <v>-1.4049215988632957</v>
      </c>
      <c r="S6" s="26">
        <f>('Real QGDP by sector VA'!S6/'Real QGDP by sector VA'!R6-1)*100</f>
        <v>2.1246951272286596</v>
      </c>
      <c r="T6" s="26">
        <f>('Real QGDP by sector VA'!T6/'Real QGDP by sector VA'!S6-1)*100</f>
        <v>2.999538918680833</v>
      </c>
      <c r="U6" s="26">
        <f>('Real QGDP by sector VA'!U6/'Real QGDP by sector VA'!T6-1)*100</f>
        <v>3.7239516091482905</v>
      </c>
      <c r="V6" s="26">
        <f>('Real QGDP by sector VA'!V6/'Real QGDP by sector VA'!U6-1)*100</f>
        <v>-8.2900649283219714</v>
      </c>
      <c r="W6" s="26">
        <f>('Real QGDP by sector VA'!W6/'Real QGDP by sector VA'!V6-1)*100</f>
        <v>2.2990031684253509</v>
      </c>
      <c r="X6" s="26">
        <f>('Real QGDP by sector VA'!X6/'Real QGDP by sector VA'!W6-1)*100</f>
        <v>1.6233260988028242</v>
      </c>
      <c r="Y6" s="26">
        <f>('Real QGDP by sector VA'!Y6/'Real QGDP by sector VA'!X6-1)*100</f>
        <v>-1.5654742892047602</v>
      </c>
      <c r="Z6" s="26">
        <f>('Real QGDP by sector VA'!Z6/'Real QGDP by sector VA'!Y6-1)*100</f>
        <v>-3.2336201886849492</v>
      </c>
      <c r="AA6" s="26">
        <f>('Real QGDP by sector VA'!AA6/'Real QGDP by sector VA'!Z6-1)*100</f>
        <v>-3.2138150315221603</v>
      </c>
      <c r="AB6" s="26">
        <f>('Real QGDP by sector VA'!AB6/'Real QGDP by sector VA'!AA6-1)*100</f>
        <v>-4.7905243174841683</v>
      </c>
      <c r="AC6" s="26">
        <f>('Real QGDP by sector VA'!AC6/'Real QGDP by sector VA'!AB6-1)*100</f>
        <v>-1.4049120988196218</v>
      </c>
      <c r="AD6" s="26">
        <f>('Real QGDP by sector VA'!AD6/'Real QGDP by sector VA'!AC6-1)*100</f>
        <v>2.9128244188033392</v>
      </c>
      <c r="AE6" s="26">
        <f>('Real QGDP by sector VA'!AE6/'Real QGDP by sector VA'!AD6-1)*100</f>
        <v>4.3692272673990562</v>
      </c>
      <c r="AF6" s="26">
        <f>('Real QGDP by sector VA'!AF6/'Real QGDP by sector VA'!AE6-1)*100</f>
        <v>3.0647447611017675</v>
      </c>
      <c r="AG6" s="26">
        <f>('Real QGDP by sector VA'!AG6/'Real QGDP by sector VA'!AF6-1)*100</f>
        <v>1.3416620259656842</v>
      </c>
      <c r="AH6" s="26">
        <f>('Real QGDP by sector VA'!AH6/'Real QGDP by sector VA'!AG6-1)*100</f>
        <v>1.420084906939767</v>
      </c>
      <c r="AI6" s="26">
        <f>('Real QGDP by sector VA'!AI6/'Real QGDP by sector VA'!AH6-1)*100</f>
        <v>5.6069576158500167</v>
      </c>
      <c r="AJ6" s="26">
        <f>('Real QGDP by sector VA'!AJ6/'Real QGDP by sector VA'!AI6-1)*100</f>
        <v>2.8964217961359395</v>
      </c>
      <c r="AK6" s="26">
        <f>('Real QGDP by sector VA'!AK6/'Real QGDP by sector VA'!AJ6-1)*100</f>
        <v>-3.6801676637208569</v>
      </c>
      <c r="AL6" s="26">
        <f>('Real QGDP by sector VA'!AL6/'Real QGDP by sector VA'!AK6-1)*100</f>
        <v>-1.0328329636006051</v>
      </c>
      <c r="AM6" s="26">
        <f>('Real QGDP by sector VA'!AM6/'Real QGDP by sector VA'!AL6-1)*100</f>
        <v>3.8228546076591208</v>
      </c>
      <c r="AN6" s="74" t="s">
        <v>66</v>
      </c>
      <c r="BW6" s="50"/>
      <c r="BX6" s="50"/>
      <c r="BY6" s="50"/>
      <c r="BZ6" s="50"/>
      <c r="CA6" s="50"/>
      <c r="CB6" s="50"/>
      <c r="CC6" s="50"/>
      <c r="CD6" s="50"/>
      <c r="CE6" s="50"/>
      <c r="CF6" s="50"/>
      <c r="CG6" s="50"/>
      <c r="CH6" s="50"/>
      <c r="CI6" s="50"/>
      <c r="CJ6" s="50"/>
      <c r="CK6" s="50"/>
      <c r="CL6" s="50"/>
      <c r="CM6" s="50"/>
      <c r="CN6" s="50"/>
      <c r="CO6" s="50"/>
      <c r="CP6" s="50"/>
      <c r="CQ6" s="50"/>
      <c r="CR6" s="50"/>
      <c r="CS6" s="50"/>
      <c r="CT6" s="50"/>
      <c r="CU6" s="50"/>
      <c r="CV6" s="50"/>
      <c r="CW6" s="50"/>
      <c r="CX6" s="50"/>
      <c r="CY6" s="50"/>
      <c r="CZ6" s="50"/>
      <c r="DA6" s="50"/>
      <c r="DB6" s="50"/>
      <c r="DC6" s="50"/>
      <c r="DD6" s="50"/>
    </row>
    <row r="7" spans="1:1020 1055:2035 2070:3050 3085:4065 4100:5115 5150:6130 6165:7145 7180:8160 8195:9210 9245:10225 10260:11240 11275:12255 12290:13305 13340:14320 14355:15335 15370:16350" s="68" customFormat="1" ht="16.5" customHeight="1">
      <c r="A7" s="48" t="s">
        <v>69</v>
      </c>
      <c r="B7" s="29" t="s">
        <v>19</v>
      </c>
      <c r="C7" s="29">
        <f>('Real QGDP by sector VA'!C7/'Real QGDP by sector VA'!B7-1)*100</f>
        <v>4.6830296378245873</v>
      </c>
      <c r="D7" s="29">
        <f>('Real QGDP by sector VA'!D7/'Real QGDP by sector VA'!C7-1)*100</f>
        <v>4.0641800406459927</v>
      </c>
      <c r="E7" s="29">
        <f>('Real QGDP by sector VA'!E7/'Real QGDP by sector VA'!D7-1)*100</f>
        <v>3.483001767166094</v>
      </c>
      <c r="F7" s="29">
        <f>('Real QGDP by sector VA'!F7/'Real QGDP by sector VA'!E7-1)*100</f>
        <v>9.3830811699703975</v>
      </c>
      <c r="G7" s="29">
        <f>('Real QGDP by sector VA'!G7/'Real QGDP by sector VA'!F7-1)*100</f>
        <v>-6.4108857046704664</v>
      </c>
      <c r="H7" s="29">
        <f>('Real QGDP by sector VA'!H7/'Real QGDP by sector VA'!G7-1)*100</f>
        <v>6.294004578369905</v>
      </c>
      <c r="I7" s="29">
        <f>('Real QGDP by sector VA'!I7/'Real QGDP by sector VA'!H7-1)*100</f>
        <v>-2.7601544141461321</v>
      </c>
      <c r="J7" s="29">
        <f>('Real QGDP by sector VA'!J7/'Real QGDP by sector VA'!I7-1)*100</f>
        <v>10.297832110984961</v>
      </c>
      <c r="K7" s="29">
        <f>('Real QGDP by sector VA'!K7/'Real QGDP by sector VA'!J7-1)*100</f>
        <v>-1.0505986275059831</v>
      </c>
      <c r="L7" s="29">
        <f>('Real QGDP by sector VA'!L7/'Real QGDP by sector VA'!K7-1)*100</f>
        <v>2.2028237252000649</v>
      </c>
      <c r="M7" s="29">
        <f>('Real QGDP by sector VA'!M7/'Real QGDP by sector VA'!L7-1)*100</f>
        <v>1.7541175186834401</v>
      </c>
      <c r="N7" s="29">
        <f>('Real QGDP by sector VA'!N7/'Real QGDP by sector VA'!M7-1)*100</f>
        <v>-4.1963871790918095</v>
      </c>
      <c r="O7" s="29">
        <f>('Real QGDP by sector VA'!O7/'Real QGDP by sector VA'!N7-1)*100</f>
        <v>-0.96816502083578726</v>
      </c>
      <c r="P7" s="29">
        <f>('Real QGDP by sector VA'!P7/'Real QGDP by sector VA'!O7-1)*100</f>
        <v>2.5007195718820929</v>
      </c>
      <c r="Q7" s="29">
        <f>('Real QGDP by sector VA'!Q7/'Real QGDP by sector VA'!P7-1)*100</f>
        <v>0.13469869044968608</v>
      </c>
      <c r="R7" s="29">
        <f>('Real QGDP by sector VA'!R7/'Real QGDP by sector VA'!Q7-1)*100</f>
        <v>-9.4740872392324764</v>
      </c>
      <c r="S7" s="29">
        <f>('Real QGDP by sector VA'!S7/'Real QGDP by sector VA'!R7-1)*100</f>
        <v>-0.20804041801821826</v>
      </c>
      <c r="T7" s="29">
        <f>('Real QGDP by sector VA'!T7/'Real QGDP by sector VA'!S7-1)*100</f>
        <v>-0.49244777463458567</v>
      </c>
      <c r="U7" s="29">
        <f>('Real QGDP by sector VA'!U7/'Real QGDP by sector VA'!T7-1)*100</f>
        <v>-1.7702267028382845</v>
      </c>
      <c r="V7" s="29">
        <f>('Real QGDP by sector VA'!V7/'Real QGDP by sector VA'!U7-1)*100</f>
        <v>0.67398067330175504</v>
      </c>
      <c r="W7" s="29">
        <f>('Real QGDP by sector VA'!W7/'Real QGDP by sector VA'!V7-1)*100</f>
        <v>2.5449245525826614</v>
      </c>
      <c r="X7" s="29">
        <f>('Real QGDP by sector VA'!X7/'Real QGDP by sector VA'!W7-1)*100</f>
        <v>1.0939084341557104</v>
      </c>
      <c r="Y7" s="29">
        <f>('Real QGDP by sector VA'!Y7/'Real QGDP by sector VA'!X7-1)*100</f>
        <v>4.2411417355600722</v>
      </c>
      <c r="Z7" s="29">
        <f>('Real QGDP by sector VA'!Z7/'Real QGDP by sector VA'!Y7-1)*100</f>
        <v>-25.245291202022923</v>
      </c>
      <c r="AA7" s="29">
        <f>('Real QGDP by sector VA'!AA7/'Real QGDP by sector VA'!Z7-1)*100</f>
        <v>4.9291772473628814</v>
      </c>
      <c r="AB7" s="29">
        <f>('Real QGDP by sector VA'!AB7/'Real QGDP by sector VA'!AA7-1)*100</f>
        <v>-1.5612272623687806</v>
      </c>
      <c r="AC7" s="29">
        <f>('Real QGDP by sector VA'!AC7/'Real QGDP by sector VA'!AB7-1)*100</f>
        <v>-1.5071793462368643</v>
      </c>
      <c r="AD7" s="29">
        <f>('Real QGDP by sector VA'!AD7/'Real QGDP by sector VA'!AC7-1)*100</f>
        <v>-6.7329542642629807</v>
      </c>
      <c r="AE7" s="29">
        <f>('Real QGDP by sector VA'!AE7/'Real QGDP by sector VA'!AD7-1)*100</f>
        <v>8.6084082799107406</v>
      </c>
      <c r="AF7" s="29">
        <f>('Real QGDP by sector VA'!AF7/'Real QGDP by sector VA'!AE7-1)*100</f>
        <v>10.724608753267484</v>
      </c>
      <c r="AG7" s="29">
        <f>('Real QGDP by sector VA'!AG7/'Real QGDP by sector VA'!AF7-1)*100</f>
        <v>0.26961944557997164</v>
      </c>
      <c r="AH7" s="29">
        <f>('Real QGDP by sector VA'!AH7/'Real QGDP by sector VA'!AG7-1)*100</f>
        <v>-0.31055863784789084</v>
      </c>
      <c r="AI7" s="29">
        <f>('Real QGDP by sector VA'!AI7/'Real QGDP by sector VA'!AH7-1)*100</f>
        <v>-8.8244641462665196</v>
      </c>
      <c r="AJ7" s="29">
        <f>('Real QGDP by sector VA'!AJ7/'Real QGDP by sector VA'!AI7-1)*100</f>
        <v>14.544111752528233</v>
      </c>
      <c r="AK7" s="29">
        <f>('Real QGDP by sector VA'!AK7/'Real QGDP by sector VA'!AJ7-1)*100</f>
        <v>1.433380570052889</v>
      </c>
      <c r="AL7" s="29">
        <f>('Real QGDP by sector VA'!AL7/'Real QGDP by sector VA'!AK7-1)*100</f>
        <v>5.2883085060848378</v>
      </c>
      <c r="AM7" s="29">
        <f>('Real QGDP by sector VA'!AM7/'Real QGDP by sector VA'!AL7-1)*100</f>
        <v>6.063120824317636</v>
      </c>
      <c r="AN7" s="77" t="s">
        <v>68</v>
      </c>
      <c r="BW7" s="48"/>
      <c r="DF7" s="48"/>
      <c r="EO7" s="48"/>
      <c r="FX7" s="48"/>
      <c r="HG7" s="48"/>
      <c r="IP7" s="48"/>
      <c r="JY7" s="48"/>
      <c r="LH7" s="48"/>
      <c r="MQ7" s="48"/>
      <c r="NZ7" s="48"/>
      <c r="PI7" s="48"/>
      <c r="QR7" s="48"/>
      <c r="SA7" s="48"/>
      <c r="TJ7" s="48"/>
      <c r="US7" s="48"/>
      <c r="WB7" s="48"/>
      <c r="XK7" s="48"/>
      <c r="YT7" s="48"/>
      <c r="AAC7" s="48"/>
      <c r="ABL7" s="48"/>
      <c r="ACU7" s="48"/>
      <c r="AED7" s="48"/>
      <c r="AFM7" s="48"/>
      <c r="AGV7" s="48"/>
      <c r="AIE7" s="48"/>
      <c r="AJN7" s="48"/>
      <c r="AKW7" s="48"/>
      <c r="AMF7" s="48"/>
      <c r="ANO7" s="48"/>
      <c r="AOX7" s="48"/>
      <c r="AQG7" s="48"/>
      <c r="ARP7" s="48"/>
      <c r="ASY7" s="48"/>
      <c r="AUH7" s="48"/>
      <c r="AVQ7" s="48"/>
      <c r="AWZ7" s="48"/>
      <c r="AYI7" s="48"/>
      <c r="AZR7" s="48"/>
      <c r="BBA7" s="48"/>
      <c r="BCJ7" s="48"/>
      <c r="BDS7" s="48"/>
      <c r="BFB7" s="48"/>
      <c r="BGK7" s="48"/>
      <c r="BHT7" s="48"/>
      <c r="BJC7" s="48"/>
      <c r="BKL7" s="48"/>
      <c r="BLU7" s="48"/>
      <c r="BND7" s="48"/>
      <c r="BOM7" s="48"/>
      <c r="BPV7" s="48"/>
      <c r="BRE7" s="48"/>
      <c r="BSN7" s="48"/>
      <c r="BTW7" s="48"/>
      <c r="BVF7" s="48"/>
      <c r="BWO7" s="48"/>
      <c r="BXX7" s="48"/>
      <c r="BZG7" s="48"/>
      <c r="CAP7" s="48"/>
      <c r="CBY7" s="48"/>
      <c r="CDH7" s="48"/>
      <c r="CEQ7" s="48"/>
      <c r="CFZ7" s="48"/>
      <c r="CHI7" s="48"/>
      <c r="CIR7" s="48"/>
      <c r="CKA7" s="48"/>
      <c r="CLJ7" s="48"/>
      <c r="CMS7" s="48"/>
      <c r="COB7" s="48"/>
      <c r="CPK7" s="48"/>
      <c r="CQT7" s="48"/>
      <c r="CSC7" s="48"/>
      <c r="CTL7" s="48"/>
      <c r="CUU7" s="48"/>
      <c r="CWD7" s="48"/>
      <c r="CXM7" s="48"/>
      <c r="CYV7" s="48"/>
      <c r="DAE7" s="48"/>
      <c r="DBN7" s="48"/>
      <c r="DCW7" s="48"/>
      <c r="DEF7" s="48"/>
      <c r="DFO7" s="48"/>
      <c r="DGX7" s="48"/>
      <c r="DIG7" s="48"/>
      <c r="DJP7" s="48"/>
      <c r="DKY7" s="48"/>
      <c r="DMH7" s="48"/>
      <c r="DNQ7" s="48"/>
      <c r="DOZ7" s="48"/>
      <c r="DQI7" s="48"/>
      <c r="DRR7" s="48"/>
      <c r="DTA7" s="48"/>
      <c r="DUJ7" s="48"/>
      <c r="DVS7" s="48"/>
      <c r="DXB7" s="48"/>
      <c r="DYK7" s="48"/>
      <c r="DZT7" s="48"/>
      <c r="EBC7" s="48"/>
      <c r="ECL7" s="48"/>
      <c r="EDU7" s="48"/>
      <c r="EFD7" s="48"/>
      <c r="EGM7" s="48"/>
      <c r="EHV7" s="48"/>
      <c r="EJE7" s="48"/>
      <c r="EKN7" s="48"/>
      <c r="ELW7" s="48"/>
      <c r="ENF7" s="48"/>
      <c r="EOO7" s="48"/>
      <c r="EPX7" s="48"/>
      <c r="ERG7" s="48"/>
      <c r="ESP7" s="48"/>
      <c r="ETY7" s="48"/>
      <c r="EVH7" s="48"/>
      <c r="EWQ7" s="48"/>
      <c r="EXZ7" s="48"/>
      <c r="EZI7" s="48"/>
      <c r="FAR7" s="48"/>
      <c r="FCA7" s="48"/>
      <c r="FDJ7" s="48"/>
      <c r="FES7" s="48"/>
      <c r="FGB7" s="48"/>
      <c r="FHK7" s="48"/>
      <c r="FIT7" s="48"/>
      <c r="FKC7" s="48"/>
      <c r="FLL7" s="48"/>
      <c r="FMU7" s="48"/>
      <c r="FOD7" s="48"/>
      <c r="FPM7" s="48"/>
      <c r="FQV7" s="48"/>
      <c r="FSE7" s="48"/>
      <c r="FTN7" s="48"/>
      <c r="FUW7" s="48"/>
      <c r="FWF7" s="48"/>
      <c r="FXO7" s="48"/>
      <c r="FYX7" s="48"/>
      <c r="GAG7" s="48"/>
      <c r="GBP7" s="48"/>
      <c r="GCY7" s="48"/>
      <c r="GEH7" s="48"/>
      <c r="GFQ7" s="48"/>
      <c r="GGZ7" s="48"/>
      <c r="GII7" s="48"/>
      <c r="GJR7" s="48"/>
      <c r="GLA7" s="48"/>
      <c r="GMJ7" s="48"/>
      <c r="GNS7" s="48"/>
      <c r="GPB7" s="48"/>
      <c r="GQK7" s="48"/>
      <c r="GRT7" s="48"/>
      <c r="GTC7" s="48"/>
      <c r="GUL7" s="48"/>
      <c r="GVU7" s="48"/>
      <c r="GXD7" s="48"/>
      <c r="GYM7" s="48"/>
      <c r="GZV7" s="48"/>
      <c r="HBE7" s="48"/>
      <c r="HCN7" s="48"/>
      <c r="HDW7" s="48"/>
      <c r="HFF7" s="48"/>
      <c r="HGO7" s="48"/>
      <c r="HHX7" s="48"/>
      <c r="HJG7" s="48"/>
      <c r="HKP7" s="48"/>
      <c r="HLY7" s="48"/>
      <c r="HNH7" s="48"/>
      <c r="HOQ7" s="48"/>
      <c r="HPZ7" s="48"/>
      <c r="HRI7" s="48"/>
      <c r="HSR7" s="48"/>
      <c r="HUA7" s="48"/>
      <c r="HVJ7" s="48"/>
      <c r="HWS7" s="48"/>
      <c r="HYB7" s="48"/>
      <c r="HZK7" s="48"/>
      <c r="IAT7" s="48"/>
      <c r="ICC7" s="48"/>
      <c r="IDL7" s="48"/>
      <c r="IEU7" s="48"/>
      <c r="IGD7" s="48"/>
      <c r="IHM7" s="48"/>
      <c r="IIV7" s="48"/>
      <c r="IKE7" s="48"/>
      <c r="ILN7" s="48"/>
      <c r="IMW7" s="48"/>
      <c r="IOF7" s="48"/>
      <c r="IPO7" s="48"/>
      <c r="IQX7" s="48"/>
      <c r="ISG7" s="48"/>
      <c r="ITP7" s="48"/>
      <c r="IUY7" s="48"/>
      <c r="IWH7" s="48"/>
      <c r="IXQ7" s="48"/>
      <c r="IYZ7" s="48"/>
      <c r="JAI7" s="48"/>
      <c r="JBR7" s="48"/>
      <c r="JDA7" s="48"/>
      <c r="JEJ7" s="48"/>
      <c r="JFS7" s="48"/>
      <c r="JHB7" s="48"/>
      <c r="JIK7" s="48"/>
      <c r="JJT7" s="48"/>
      <c r="JLC7" s="48"/>
      <c r="JML7" s="48"/>
      <c r="JNU7" s="48"/>
      <c r="JPD7" s="48"/>
      <c r="JQM7" s="48"/>
      <c r="JRV7" s="48"/>
      <c r="JTE7" s="48"/>
      <c r="JUN7" s="48"/>
      <c r="JVW7" s="48"/>
      <c r="JXF7" s="48"/>
      <c r="JYO7" s="48"/>
      <c r="JZX7" s="48"/>
      <c r="KBG7" s="48"/>
      <c r="KCP7" s="48"/>
      <c r="KDY7" s="48"/>
      <c r="KFH7" s="48"/>
      <c r="KGQ7" s="48"/>
      <c r="KHZ7" s="48"/>
      <c r="KJI7" s="48"/>
      <c r="KKR7" s="48"/>
      <c r="KMA7" s="48"/>
      <c r="KNJ7" s="48"/>
      <c r="KOS7" s="48"/>
      <c r="KQB7" s="48"/>
      <c r="KRK7" s="48"/>
      <c r="KST7" s="48"/>
      <c r="KUC7" s="48"/>
      <c r="KVL7" s="48"/>
      <c r="KWU7" s="48"/>
      <c r="KYD7" s="48"/>
      <c r="KZM7" s="48"/>
      <c r="LAV7" s="48"/>
      <c r="LCE7" s="48"/>
      <c r="LDN7" s="48"/>
      <c r="LEW7" s="48"/>
      <c r="LGF7" s="48"/>
      <c r="LHO7" s="48"/>
      <c r="LIX7" s="48"/>
      <c r="LKG7" s="48"/>
      <c r="LLP7" s="48"/>
      <c r="LMY7" s="48"/>
      <c r="LOH7" s="48"/>
      <c r="LPQ7" s="48"/>
      <c r="LQZ7" s="48"/>
      <c r="LSI7" s="48"/>
      <c r="LTR7" s="48"/>
      <c r="LVA7" s="48"/>
      <c r="LWJ7" s="48"/>
      <c r="LXS7" s="48"/>
      <c r="LZB7" s="48"/>
      <c r="MAK7" s="48"/>
      <c r="MBT7" s="48"/>
      <c r="MDC7" s="48"/>
      <c r="MEL7" s="48"/>
      <c r="MFU7" s="48"/>
      <c r="MHD7" s="48"/>
      <c r="MIM7" s="48"/>
      <c r="MJV7" s="48"/>
      <c r="MLE7" s="48"/>
      <c r="MMN7" s="48"/>
      <c r="MNW7" s="48"/>
      <c r="MPF7" s="48"/>
      <c r="MQO7" s="48"/>
      <c r="MRX7" s="48"/>
      <c r="MTG7" s="48"/>
      <c r="MUP7" s="48"/>
      <c r="MVY7" s="48"/>
      <c r="MXH7" s="48"/>
      <c r="MYQ7" s="48"/>
      <c r="MZZ7" s="48"/>
      <c r="NBI7" s="48"/>
      <c r="NCR7" s="48"/>
      <c r="NEA7" s="48"/>
      <c r="NFJ7" s="48"/>
      <c r="NGS7" s="48"/>
      <c r="NIB7" s="48"/>
      <c r="NJK7" s="48"/>
      <c r="NKT7" s="48"/>
      <c r="NMC7" s="48"/>
      <c r="NNL7" s="48"/>
      <c r="NOU7" s="48"/>
      <c r="NQD7" s="48"/>
      <c r="NRM7" s="48"/>
      <c r="NSV7" s="48"/>
      <c r="NUE7" s="48"/>
      <c r="NVN7" s="48"/>
      <c r="NWW7" s="48"/>
      <c r="NYF7" s="48"/>
      <c r="NZO7" s="48"/>
      <c r="OAX7" s="48"/>
      <c r="OCG7" s="48"/>
      <c r="ODP7" s="48"/>
      <c r="OEY7" s="48"/>
      <c r="OGH7" s="48"/>
      <c r="OHQ7" s="48"/>
      <c r="OIZ7" s="48"/>
      <c r="OKI7" s="48"/>
      <c r="OLR7" s="48"/>
      <c r="ONA7" s="48"/>
      <c r="OOJ7" s="48"/>
      <c r="OPS7" s="48"/>
      <c r="ORB7" s="48"/>
      <c r="OSK7" s="48"/>
      <c r="OTT7" s="48"/>
      <c r="OVC7" s="48"/>
      <c r="OWL7" s="48"/>
      <c r="OXU7" s="48"/>
      <c r="OZD7" s="48"/>
      <c r="PAM7" s="48"/>
      <c r="PBV7" s="48"/>
      <c r="PDE7" s="48"/>
      <c r="PEN7" s="48"/>
      <c r="PFW7" s="48"/>
      <c r="PHF7" s="48"/>
      <c r="PIO7" s="48"/>
      <c r="PJX7" s="48"/>
      <c r="PLG7" s="48"/>
      <c r="PMP7" s="48"/>
      <c r="PNY7" s="48"/>
      <c r="PPH7" s="48"/>
      <c r="PQQ7" s="48"/>
      <c r="PRZ7" s="48"/>
      <c r="PTI7" s="48"/>
      <c r="PUR7" s="48"/>
      <c r="PWA7" s="48"/>
      <c r="PXJ7" s="48"/>
      <c r="PYS7" s="48"/>
      <c r="QAB7" s="48"/>
      <c r="QBK7" s="48"/>
      <c r="QCT7" s="48"/>
      <c r="QEC7" s="48"/>
      <c r="QFL7" s="48"/>
      <c r="QGU7" s="48"/>
      <c r="QID7" s="48"/>
      <c r="QJM7" s="48"/>
      <c r="QKV7" s="48"/>
      <c r="QME7" s="48"/>
      <c r="QNN7" s="48"/>
      <c r="QOW7" s="48"/>
      <c r="QQF7" s="48"/>
      <c r="QRO7" s="48"/>
      <c r="QSX7" s="48"/>
      <c r="QUG7" s="48"/>
      <c r="QVP7" s="48"/>
      <c r="QWY7" s="48"/>
      <c r="QYH7" s="48"/>
      <c r="QZQ7" s="48"/>
      <c r="RAZ7" s="48"/>
      <c r="RCI7" s="48"/>
      <c r="RDR7" s="48"/>
      <c r="RFA7" s="48"/>
      <c r="RGJ7" s="48"/>
      <c r="RHS7" s="48"/>
      <c r="RJB7" s="48"/>
      <c r="RKK7" s="48"/>
      <c r="RLT7" s="48"/>
      <c r="RNC7" s="48"/>
      <c r="ROL7" s="48"/>
      <c r="RPU7" s="48"/>
      <c r="RRD7" s="48"/>
      <c r="RSM7" s="48"/>
      <c r="RTV7" s="48"/>
      <c r="RVE7" s="48"/>
      <c r="RWN7" s="48"/>
      <c r="RXW7" s="48"/>
      <c r="RZF7" s="48"/>
      <c r="SAO7" s="48"/>
      <c r="SBX7" s="48"/>
      <c r="SDG7" s="48"/>
      <c r="SEP7" s="48"/>
      <c r="SFY7" s="48"/>
      <c r="SHH7" s="48"/>
      <c r="SIQ7" s="48"/>
      <c r="SJZ7" s="48"/>
      <c r="SLI7" s="48"/>
      <c r="SMR7" s="48"/>
      <c r="SOA7" s="48"/>
      <c r="SPJ7" s="48"/>
      <c r="SQS7" s="48"/>
      <c r="SSB7" s="48"/>
      <c r="STK7" s="48"/>
      <c r="SUT7" s="48"/>
      <c r="SWC7" s="48"/>
      <c r="SXL7" s="48"/>
      <c r="SYU7" s="48"/>
      <c r="TAD7" s="48"/>
      <c r="TBM7" s="48"/>
      <c r="TCV7" s="48"/>
      <c r="TEE7" s="48"/>
      <c r="TFN7" s="48"/>
      <c r="TGW7" s="48"/>
      <c r="TIF7" s="48"/>
      <c r="TJO7" s="48"/>
      <c r="TKX7" s="48"/>
      <c r="TMG7" s="48"/>
      <c r="TNP7" s="48"/>
      <c r="TOY7" s="48"/>
      <c r="TQH7" s="48"/>
      <c r="TRQ7" s="48"/>
      <c r="TSZ7" s="48"/>
      <c r="TUI7" s="48"/>
      <c r="TVR7" s="48"/>
      <c r="TXA7" s="48"/>
      <c r="TYJ7" s="48"/>
      <c r="TZS7" s="48"/>
      <c r="UBB7" s="48"/>
      <c r="UCK7" s="48"/>
      <c r="UDT7" s="48"/>
      <c r="UFC7" s="48"/>
      <c r="UGL7" s="48"/>
      <c r="UHU7" s="48"/>
      <c r="UJD7" s="48"/>
      <c r="UKM7" s="48"/>
      <c r="ULV7" s="48"/>
      <c r="UNE7" s="48"/>
      <c r="UON7" s="48"/>
      <c r="UPW7" s="48"/>
      <c r="URF7" s="48"/>
      <c r="USO7" s="48"/>
      <c r="UTX7" s="48"/>
      <c r="UVG7" s="48"/>
      <c r="UWP7" s="48"/>
      <c r="UXY7" s="48"/>
      <c r="UZH7" s="48"/>
      <c r="VAQ7" s="48"/>
      <c r="VBZ7" s="48"/>
      <c r="VDI7" s="48"/>
      <c r="VER7" s="48"/>
      <c r="VGA7" s="48"/>
      <c r="VHJ7" s="48"/>
      <c r="VIS7" s="48"/>
      <c r="VKB7" s="48"/>
      <c r="VLK7" s="48"/>
      <c r="VMT7" s="48"/>
      <c r="VOC7" s="48"/>
      <c r="VPL7" s="48"/>
      <c r="VQU7" s="48"/>
      <c r="VSD7" s="48"/>
      <c r="VTM7" s="48"/>
      <c r="VUV7" s="48"/>
      <c r="VWE7" s="48"/>
      <c r="VXN7" s="48"/>
      <c r="VYW7" s="48"/>
      <c r="WAF7" s="48"/>
      <c r="WBO7" s="48"/>
      <c r="WCX7" s="48"/>
      <c r="WEG7" s="48"/>
      <c r="WFP7" s="48"/>
      <c r="WGY7" s="48"/>
      <c r="WIH7" s="48"/>
      <c r="WJQ7" s="48"/>
      <c r="WKZ7" s="48"/>
      <c r="WMI7" s="48"/>
      <c r="WNR7" s="48"/>
      <c r="WPA7" s="48"/>
      <c r="WQJ7" s="48"/>
      <c r="WRS7" s="48"/>
      <c r="WTB7" s="48"/>
      <c r="WUK7" s="48"/>
      <c r="WVT7" s="48"/>
      <c r="WXC7" s="48"/>
      <c r="WYL7" s="48"/>
      <c r="WZU7" s="48"/>
      <c r="XBD7" s="48"/>
      <c r="XCM7" s="48"/>
      <c r="XDV7" s="48"/>
    </row>
    <row r="8" spans="1:1020 1055:2035 2070:3050 3085:4065 4100:5115 5150:6130 6165:7145 7180:8160 8195:9210 9245:10225 10260:11240 11275:12255 12290:13305 13340:14320 14355:15335 15370:16350" s="68" customFormat="1" ht="12.75">
      <c r="A8" s="72" t="s">
        <v>71</v>
      </c>
      <c r="B8" s="26" t="s">
        <v>19</v>
      </c>
      <c r="C8" s="26">
        <f>('Real QGDP by sector VA'!C8/'Real QGDP by sector VA'!B8-1)*100</f>
        <v>5.7835073024659289</v>
      </c>
      <c r="D8" s="26">
        <f>('Real QGDP by sector VA'!D8/'Real QGDP by sector VA'!C8-1)*100</f>
        <v>-15.635901316528876</v>
      </c>
      <c r="E8" s="26">
        <f>('Real QGDP by sector VA'!E8/'Real QGDP by sector VA'!D8-1)*100</f>
        <v>-9.6427040546924854</v>
      </c>
      <c r="F8" s="26">
        <f>('Real QGDP by sector VA'!F8/'Real QGDP by sector VA'!E8-1)*100</f>
        <v>17.181425804337568</v>
      </c>
      <c r="G8" s="26">
        <f>('Real QGDP by sector VA'!G8/'Real QGDP by sector VA'!F8-1)*100</f>
        <v>1.2732112843917953</v>
      </c>
      <c r="H8" s="26">
        <f>('Real QGDP by sector VA'!H8/'Real QGDP by sector VA'!G8-1)*100</f>
        <v>-2.3102258221516014</v>
      </c>
      <c r="I8" s="26">
        <f>('Real QGDP by sector VA'!I8/'Real QGDP by sector VA'!H8-1)*100</f>
        <v>-5.4194726684780425</v>
      </c>
      <c r="J8" s="26">
        <f>('Real QGDP by sector VA'!J8/'Real QGDP by sector VA'!I8-1)*100</f>
        <v>27.491159209015635</v>
      </c>
      <c r="K8" s="26">
        <f>('Real QGDP by sector VA'!K8/'Real QGDP by sector VA'!J8-1)*100</f>
        <v>2.0355038020474225</v>
      </c>
      <c r="L8" s="26">
        <f>('Real QGDP by sector VA'!L8/'Real QGDP by sector VA'!K8-1)*100</f>
        <v>2.5512293368707972</v>
      </c>
      <c r="M8" s="26">
        <f>('Real QGDP by sector VA'!M8/'Real QGDP by sector VA'!L8-1)*100</f>
        <v>0.1130440124521348</v>
      </c>
      <c r="N8" s="26">
        <f>('Real QGDP by sector VA'!N8/'Real QGDP by sector VA'!M8-1)*100</f>
        <v>-11.140005314356728</v>
      </c>
      <c r="O8" s="26">
        <f>('Real QGDP by sector VA'!O8/'Real QGDP by sector VA'!N8-1)*100</f>
        <v>1.3425829796161803</v>
      </c>
      <c r="P8" s="26">
        <f>('Real QGDP by sector VA'!P8/'Real QGDP by sector VA'!O8-1)*100</f>
        <v>0.5613784477927819</v>
      </c>
      <c r="Q8" s="26">
        <f>('Real QGDP by sector VA'!Q8/'Real QGDP by sector VA'!P8-1)*100</f>
        <v>6.1918412967991276</v>
      </c>
      <c r="R8" s="26">
        <f>('Real QGDP by sector VA'!R8/'Real QGDP by sector VA'!Q8-1)*100</f>
        <v>-9.9800481155369543</v>
      </c>
      <c r="S8" s="26">
        <f>('Real QGDP by sector VA'!S8/'Real QGDP by sector VA'!R8-1)*100</f>
        <v>0.65464194516597907</v>
      </c>
      <c r="T8" s="26">
        <f>('Real QGDP by sector VA'!T8/'Real QGDP by sector VA'!S8-1)*100</f>
        <v>0.84591587207227814</v>
      </c>
      <c r="U8" s="26">
        <f>('Real QGDP by sector VA'!U8/'Real QGDP by sector VA'!T8-1)*100</f>
        <v>1.0442256979779074</v>
      </c>
      <c r="V8" s="26">
        <f>('Real QGDP by sector VA'!V8/'Real QGDP by sector VA'!U8-1)*100</f>
        <v>-3.6340637667296449</v>
      </c>
      <c r="W8" s="26">
        <f>('Real QGDP by sector VA'!W8/'Real QGDP by sector VA'!V8-1)*100</f>
        <v>0.12739135812165348</v>
      </c>
      <c r="X8" s="26">
        <f>('Real QGDP by sector VA'!X8/'Real QGDP by sector VA'!W8-1)*100</f>
        <v>-3.3887645036720038</v>
      </c>
      <c r="Y8" s="26">
        <f>('Real QGDP by sector VA'!Y8/'Real QGDP by sector VA'!X8-1)*100</f>
        <v>2.656835948311409</v>
      </c>
      <c r="Z8" s="26">
        <f>('Real QGDP by sector VA'!Z8/'Real QGDP by sector VA'!Y8-1)*100</f>
        <v>9.1014411943129971</v>
      </c>
      <c r="AA8" s="26">
        <f>('Real QGDP by sector VA'!AA8/'Real QGDP by sector VA'!Z8-1)*100</f>
        <v>-1.0830982531319755</v>
      </c>
      <c r="AB8" s="26">
        <f>('Real QGDP by sector VA'!AB8/'Real QGDP by sector VA'!AA8-1)*100</f>
        <v>2.600657292996944</v>
      </c>
      <c r="AC8" s="26">
        <f>('Real QGDP by sector VA'!AC8/'Real QGDP by sector VA'!AB8-1)*100</f>
        <v>-0.55974676564573</v>
      </c>
      <c r="AD8" s="26">
        <f>('Real QGDP by sector VA'!AD8/'Real QGDP by sector VA'!AC8-1)*100</f>
        <v>-3.0147995222600921</v>
      </c>
      <c r="AE8" s="26">
        <f>('Real QGDP by sector VA'!AE8/'Real QGDP by sector VA'!AD8-1)*100</f>
        <v>3.4763808741485436</v>
      </c>
      <c r="AF8" s="26">
        <f>('Real QGDP by sector VA'!AF8/'Real QGDP by sector VA'!AE8-1)*100</f>
        <v>-0.79897927300784932</v>
      </c>
      <c r="AG8" s="26">
        <f>('Real QGDP by sector VA'!AG8/'Real QGDP by sector VA'!AF8-1)*100</f>
        <v>0.50372000312917109</v>
      </c>
      <c r="AH8" s="26">
        <f>('Real QGDP by sector VA'!AH8/'Real QGDP by sector VA'!AG8-1)*100</f>
        <v>0.35944465564947681</v>
      </c>
      <c r="AI8" s="26">
        <f>('Real QGDP by sector VA'!AI8/'Real QGDP by sector VA'!AH8-1)*100</f>
        <v>-2.9029265169523644</v>
      </c>
      <c r="AJ8" s="26">
        <f>('Real QGDP by sector VA'!AJ8/'Real QGDP by sector VA'!AI8-1)*100</f>
        <v>-2.4457573519065523E-2</v>
      </c>
      <c r="AK8" s="26">
        <f>('Real QGDP by sector VA'!AK8/'Real QGDP by sector VA'!AJ8-1)*100</f>
        <v>5.7151972703270992</v>
      </c>
      <c r="AL8" s="26">
        <f>('Real QGDP by sector VA'!AL8/'Real QGDP by sector VA'!AK8-1)*100</f>
        <v>-0.91507587373796939</v>
      </c>
      <c r="AM8" s="26">
        <f>('Real QGDP by sector VA'!AM8/'Real QGDP by sector VA'!AL8-1)*100</f>
        <v>0.77241277645785367</v>
      </c>
      <c r="AN8" s="78" t="s">
        <v>70</v>
      </c>
      <c r="BW8" s="48"/>
      <c r="DF8" s="48"/>
      <c r="EO8" s="48"/>
      <c r="FX8" s="48"/>
      <c r="HG8" s="48"/>
      <c r="IP8" s="48"/>
      <c r="JY8" s="48"/>
      <c r="LH8" s="48"/>
      <c r="MQ8" s="48"/>
      <c r="NZ8" s="48"/>
      <c r="PI8" s="48"/>
      <c r="QR8" s="48"/>
      <c r="SA8" s="48"/>
      <c r="TJ8" s="48"/>
      <c r="US8" s="48"/>
      <c r="WB8" s="48"/>
      <c r="XK8" s="48"/>
      <c r="YT8" s="48"/>
      <c r="AAC8" s="48"/>
      <c r="ABL8" s="48"/>
      <c r="ACU8" s="48"/>
      <c r="AED8" s="48"/>
      <c r="AFM8" s="48"/>
      <c r="AGV8" s="48"/>
      <c r="AIE8" s="48"/>
      <c r="AJN8" s="48"/>
      <c r="AKW8" s="48"/>
      <c r="AMF8" s="48"/>
      <c r="ANO8" s="48"/>
      <c r="AOX8" s="48"/>
      <c r="AQG8" s="48"/>
      <c r="ARP8" s="48"/>
      <c r="ASY8" s="48"/>
      <c r="AUH8" s="48"/>
      <c r="AVQ8" s="48"/>
      <c r="AWZ8" s="48"/>
      <c r="AYI8" s="48"/>
      <c r="AZR8" s="48"/>
      <c r="BBA8" s="48"/>
      <c r="BCJ8" s="48"/>
      <c r="BDS8" s="48"/>
      <c r="BFB8" s="48"/>
      <c r="BGK8" s="48"/>
      <c r="BHT8" s="48"/>
      <c r="BJC8" s="48"/>
      <c r="BKL8" s="48"/>
      <c r="BLU8" s="48"/>
      <c r="BND8" s="48"/>
      <c r="BOM8" s="48"/>
      <c r="BPV8" s="48"/>
      <c r="BRE8" s="48"/>
      <c r="BSN8" s="48"/>
      <c r="BTW8" s="48"/>
      <c r="BVF8" s="48"/>
      <c r="BWO8" s="48"/>
      <c r="BXX8" s="48"/>
      <c r="BZG8" s="48"/>
      <c r="CAP8" s="48"/>
      <c r="CBY8" s="48"/>
      <c r="CDH8" s="48"/>
      <c r="CEQ8" s="48"/>
      <c r="CFZ8" s="48"/>
      <c r="CHI8" s="48"/>
      <c r="CIR8" s="48"/>
      <c r="CKA8" s="48"/>
      <c r="CLJ8" s="48"/>
      <c r="CMS8" s="48"/>
      <c r="COB8" s="48"/>
      <c r="CPK8" s="48"/>
      <c r="CQT8" s="48"/>
      <c r="CSC8" s="48"/>
      <c r="CTL8" s="48"/>
      <c r="CUU8" s="48"/>
      <c r="CWD8" s="48"/>
      <c r="CXM8" s="48"/>
      <c r="CYV8" s="48"/>
      <c r="DAE8" s="48"/>
      <c r="DBN8" s="48"/>
      <c r="DCW8" s="48"/>
      <c r="DEF8" s="48"/>
      <c r="DFO8" s="48"/>
      <c r="DGX8" s="48"/>
      <c r="DIG8" s="48"/>
      <c r="DJP8" s="48"/>
      <c r="DKY8" s="48"/>
      <c r="DMH8" s="48"/>
      <c r="DNQ8" s="48"/>
      <c r="DOZ8" s="48"/>
      <c r="DQI8" s="48"/>
      <c r="DRR8" s="48"/>
      <c r="DTA8" s="48"/>
      <c r="DUJ8" s="48"/>
      <c r="DVS8" s="48"/>
      <c r="DXB8" s="48"/>
      <c r="DYK8" s="48"/>
      <c r="DZT8" s="48"/>
      <c r="EBC8" s="48"/>
      <c r="ECL8" s="48"/>
      <c r="EDU8" s="48"/>
      <c r="EFD8" s="48"/>
      <c r="EGM8" s="48"/>
      <c r="EHV8" s="48"/>
      <c r="EJE8" s="48"/>
      <c r="EKN8" s="48"/>
      <c r="ELW8" s="48"/>
      <c r="ENF8" s="48"/>
      <c r="EOO8" s="48"/>
      <c r="EPX8" s="48"/>
      <c r="ERG8" s="48"/>
      <c r="ESP8" s="48"/>
      <c r="ETY8" s="48"/>
      <c r="EVH8" s="48"/>
      <c r="EWQ8" s="48"/>
      <c r="EXZ8" s="48"/>
      <c r="EZI8" s="48"/>
      <c r="FAR8" s="48"/>
      <c r="FCA8" s="48"/>
      <c r="FDJ8" s="48"/>
      <c r="FES8" s="48"/>
      <c r="FGB8" s="48"/>
      <c r="FHK8" s="48"/>
      <c r="FIT8" s="48"/>
      <c r="FKC8" s="48"/>
      <c r="FLL8" s="48"/>
      <c r="FMU8" s="48"/>
      <c r="FOD8" s="48"/>
      <c r="FPM8" s="48"/>
      <c r="FQV8" s="48"/>
      <c r="FSE8" s="48"/>
      <c r="FTN8" s="48"/>
      <c r="FUW8" s="48"/>
      <c r="FWF8" s="48"/>
      <c r="FXO8" s="48"/>
      <c r="FYX8" s="48"/>
      <c r="GAG8" s="48"/>
      <c r="GBP8" s="48"/>
      <c r="GCY8" s="48"/>
      <c r="GEH8" s="48"/>
      <c r="GFQ8" s="48"/>
      <c r="GGZ8" s="48"/>
      <c r="GII8" s="48"/>
      <c r="GJR8" s="48"/>
      <c r="GLA8" s="48"/>
      <c r="GMJ8" s="48"/>
      <c r="GNS8" s="48"/>
      <c r="GPB8" s="48"/>
      <c r="GQK8" s="48"/>
      <c r="GRT8" s="48"/>
      <c r="GTC8" s="48"/>
      <c r="GUL8" s="48"/>
      <c r="GVU8" s="48"/>
      <c r="GXD8" s="48"/>
      <c r="GYM8" s="48"/>
      <c r="GZV8" s="48"/>
      <c r="HBE8" s="48"/>
      <c r="HCN8" s="48"/>
      <c r="HDW8" s="48"/>
      <c r="HFF8" s="48"/>
      <c r="HGO8" s="48"/>
      <c r="HHX8" s="48"/>
      <c r="HJG8" s="48"/>
      <c r="HKP8" s="48"/>
      <c r="HLY8" s="48"/>
      <c r="HNH8" s="48"/>
      <c r="HOQ8" s="48"/>
      <c r="HPZ8" s="48"/>
      <c r="HRI8" s="48"/>
      <c r="HSR8" s="48"/>
      <c r="HUA8" s="48"/>
      <c r="HVJ8" s="48"/>
      <c r="HWS8" s="48"/>
      <c r="HYB8" s="48"/>
      <c r="HZK8" s="48"/>
      <c r="IAT8" s="48"/>
      <c r="ICC8" s="48"/>
      <c r="IDL8" s="48"/>
      <c r="IEU8" s="48"/>
      <c r="IGD8" s="48"/>
      <c r="IHM8" s="48"/>
      <c r="IIV8" s="48"/>
      <c r="IKE8" s="48"/>
      <c r="ILN8" s="48"/>
      <c r="IMW8" s="48"/>
      <c r="IOF8" s="48"/>
      <c r="IPO8" s="48"/>
      <c r="IQX8" s="48"/>
      <c r="ISG8" s="48"/>
      <c r="ITP8" s="48"/>
      <c r="IUY8" s="48"/>
      <c r="IWH8" s="48"/>
      <c r="IXQ8" s="48"/>
      <c r="IYZ8" s="48"/>
      <c r="JAI8" s="48"/>
      <c r="JBR8" s="48"/>
      <c r="JDA8" s="48"/>
      <c r="JEJ8" s="48"/>
      <c r="JFS8" s="48"/>
      <c r="JHB8" s="48"/>
      <c r="JIK8" s="48"/>
      <c r="JJT8" s="48"/>
      <c r="JLC8" s="48"/>
      <c r="JML8" s="48"/>
      <c r="JNU8" s="48"/>
      <c r="JPD8" s="48"/>
      <c r="JQM8" s="48"/>
      <c r="JRV8" s="48"/>
      <c r="JTE8" s="48"/>
      <c r="JUN8" s="48"/>
      <c r="JVW8" s="48"/>
      <c r="JXF8" s="48"/>
      <c r="JYO8" s="48"/>
      <c r="JZX8" s="48"/>
      <c r="KBG8" s="48"/>
      <c r="KCP8" s="48"/>
      <c r="KDY8" s="48"/>
      <c r="KFH8" s="48"/>
      <c r="KGQ8" s="48"/>
      <c r="KHZ8" s="48"/>
      <c r="KJI8" s="48"/>
      <c r="KKR8" s="48"/>
      <c r="KMA8" s="48"/>
      <c r="KNJ8" s="48"/>
      <c r="KOS8" s="48"/>
      <c r="KQB8" s="48"/>
      <c r="KRK8" s="48"/>
      <c r="KST8" s="48"/>
      <c r="KUC8" s="48"/>
      <c r="KVL8" s="48"/>
      <c r="KWU8" s="48"/>
      <c r="KYD8" s="48"/>
      <c r="KZM8" s="48"/>
      <c r="LAV8" s="48"/>
      <c r="LCE8" s="48"/>
      <c r="LDN8" s="48"/>
      <c r="LEW8" s="48"/>
      <c r="LGF8" s="48"/>
      <c r="LHO8" s="48"/>
      <c r="LIX8" s="48"/>
      <c r="LKG8" s="48"/>
      <c r="LLP8" s="48"/>
      <c r="LMY8" s="48"/>
      <c r="LOH8" s="48"/>
      <c r="LPQ8" s="48"/>
      <c r="LQZ8" s="48"/>
      <c r="LSI8" s="48"/>
      <c r="LTR8" s="48"/>
      <c r="LVA8" s="48"/>
      <c r="LWJ8" s="48"/>
      <c r="LXS8" s="48"/>
      <c r="LZB8" s="48"/>
      <c r="MAK8" s="48"/>
      <c r="MBT8" s="48"/>
      <c r="MDC8" s="48"/>
      <c r="MEL8" s="48"/>
      <c r="MFU8" s="48"/>
      <c r="MHD8" s="48"/>
      <c r="MIM8" s="48"/>
      <c r="MJV8" s="48"/>
      <c r="MLE8" s="48"/>
      <c r="MMN8" s="48"/>
      <c r="MNW8" s="48"/>
      <c r="MPF8" s="48"/>
      <c r="MQO8" s="48"/>
      <c r="MRX8" s="48"/>
      <c r="MTG8" s="48"/>
      <c r="MUP8" s="48"/>
      <c r="MVY8" s="48"/>
      <c r="MXH8" s="48"/>
      <c r="MYQ8" s="48"/>
      <c r="MZZ8" s="48"/>
      <c r="NBI8" s="48"/>
      <c r="NCR8" s="48"/>
      <c r="NEA8" s="48"/>
      <c r="NFJ8" s="48"/>
      <c r="NGS8" s="48"/>
      <c r="NIB8" s="48"/>
      <c r="NJK8" s="48"/>
      <c r="NKT8" s="48"/>
      <c r="NMC8" s="48"/>
      <c r="NNL8" s="48"/>
      <c r="NOU8" s="48"/>
      <c r="NQD8" s="48"/>
      <c r="NRM8" s="48"/>
      <c r="NSV8" s="48"/>
      <c r="NUE8" s="48"/>
      <c r="NVN8" s="48"/>
      <c r="NWW8" s="48"/>
      <c r="NYF8" s="48"/>
      <c r="NZO8" s="48"/>
      <c r="OAX8" s="48"/>
      <c r="OCG8" s="48"/>
      <c r="ODP8" s="48"/>
      <c r="OEY8" s="48"/>
      <c r="OGH8" s="48"/>
      <c r="OHQ8" s="48"/>
      <c r="OIZ8" s="48"/>
      <c r="OKI8" s="48"/>
      <c r="OLR8" s="48"/>
      <c r="ONA8" s="48"/>
      <c r="OOJ8" s="48"/>
      <c r="OPS8" s="48"/>
      <c r="ORB8" s="48"/>
      <c r="OSK8" s="48"/>
      <c r="OTT8" s="48"/>
      <c r="OVC8" s="48"/>
      <c r="OWL8" s="48"/>
      <c r="OXU8" s="48"/>
      <c r="OZD8" s="48"/>
      <c r="PAM8" s="48"/>
      <c r="PBV8" s="48"/>
      <c r="PDE8" s="48"/>
      <c r="PEN8" s="48"/>
      <c r="PFW8" s="48"/>
      <c r="PHF8" s="48"/>
      <c r="PIO8" s="48"/>
      <c r="PJX8" s="48"/>
      <c r="PLG8" s="48"/>
      <c r="PMP8" s="48"/>
      <c r="PNY8" s="48"/>
      <c r="PPH8" s="48"/>
      <c r="PQQ8" s="48"/>
      <c r="PRZ8" s="48"/>
      <c r="PTI8" s="48"/>
      <c r="PUR8" s="48"/>
      <c r="PWA8" s="48"/>
      <c r="PXJ8" s="48"/>
      <c r="PYS8" s="48"/>
      <c r="QAB8" s="48"/>
      <c r="QBK8" s="48"/>
      <c r="QCT8" s="48"/>
      <c r="QEC8" s="48"/>
      <c r="QFL8" s="48"/>
      <c r="QGU8" s="48"/>
      <c r="QID8" s="48"/>
      <c r="QJM8" s="48"/>
      <c r="QKV8" s="48"/>
      <c r="QME8" s="48"/>
      <c r="QNN8" s="48"/>
      <c r="QOW8" s="48"/>
      <c r="QQF8" s="48"/>
      <c r="QRO8" s="48"/>
      <c r="QSX8" s="48"/>
      <c r="QUG8" s="48"/>
      <c r="QVP8" s="48"/>
      <c r="QWY8" s="48"/>
      <c r="QYH8" s="48"/>
      <c r="QZQ8" s="48"/>
      <c r="RAZ8" s="48"/>
      <c r="RCI8" s="48"/>
      <c r="RDR8" s="48"/>
      <c r="RFA8" s="48"/>
      <c r="RGJ8" s="48"/>
      <c r="RHS8" s="48"/>
      <c r="RJB8" s="48"/>
      <c r="RKK8" s="48"/>
      <c r="RLT8" s="48"/>
      <c r="RNC8" s="48"/>
      <c r="ROL8" s="48"/>
      <c r="RPU8" s="48"/>
      <c r="RRD8" s="48"/>
      <c r="RSM8" s="48"/>
      <c r="RTV8" s="48"/>
      <c r="RVE8" s="48"/>
      <c r="RWN8" s="48"/>
      <c r="RXW8" s="48"/>
      <c r="RZF8" s="48"/>
      <c r="SAO8" s="48"/>
      <c r="SBX8" s="48"/>
      <c r="SDG8" s="48"/>
      <c r="SEP8" s="48"/>
      <c r="SFY8" s="48"/>
      <c r="SHH8" s="48"/>
      <c r="SIQ8" s="48"/>
      <c r="SJZ8" s="48"/>
      <c r="SLI8" s="48"/>
      <c r="SMR8" s="48"/>
      <c r="SOA8" s="48"/>
      <c r="SPJ8" s="48"/>
      <c r="SQS8" s="48"/>
      <c r="SSB8" s="48"/>
      <c r="STK8" s="48"/>
      <c r="SUT8" s="48"/>
      <c r="SWC8" s="48"/>
      <c r="SXL8" s="48"/>
      <c r="SYU8" s="48"/>
      <c r="TAD8" s="48"/>
      <c r="TBM8" s="48"/>
      <c r="TCV8" s="48"/>
      <c r="TEE8" s="48"/>
      <c r="TFN8" s="48"/>
      <c r="TGW8" s="48"/>
      <c r="TIF8" s="48"/>
      <c r="TJO8" s="48"/>
      <c r="TKX8" s="48"/>
      <c r="TMG8" s="48"/>
      <c r="TNP8" s="48"/>
      <c r="TOY8" s="48"/>
      <c r="TQH8" s="48"/>
      <c r="TRQ8" s="48"/>
      <c r="TSZ8" s="48"/>
      <c r="TUI8" s="48"/>
      <c r="TVR8" s="48"/>
      <c r="TXA8" s="48"/>
      <c r="TYJ8" s="48"/>
      <c r="TZS8" s="48"/>
      <c r="UBB8" s="48"/>
      <c r="UCK8" s="48"/>
      <c r="UDT8" s="48"/>
      <c r="UFC8" s="48"/>
      <c r="UGL8" s="48"/>
      <c r="UHU8" s="48"/>
      <c r="UJD8" s="48"/>
      <c r="UKM8" s="48"/>
      <c r="ULV8" s="48"/>
      <c r="UNE8" s="48"/>
      <c r="UON8" s="48"/>
      <c r="UPW8" s="48"/>
      <c r="URF8" s="48"/>
      <c r="USO8" s="48"/>
      <c r="UTX8" s="48"/>
      <c r="UVG8" s="48"/>
      <c r="UWP8" s="48"/>
      <c r="UXY8" s="48"/>
      <c r="UZH8" s="48"/>
      <c r="VAQ8" s="48"/>
      <c r="VBZ8" s="48"/>
      <c r="VDI8" s="48"/>
      <c r="VER8" s="48"/>
      <c r="VGA8" s="48"/>
      <c r="VHJ8" s="48"/>
      <c r="VIS8" s="48"/>
      <c r="VKB8" s="48"/>
      <c r="VLK8" s="48"/>
      <c r="VMT8" s="48"/>
      <c r="VOC8" s="48"/>
      <c r="VPL8" s="48"/>
      <c r="VQU8" s="48"/>
      <c r="VSD8" s="48"/>
      <c r="VTM8" s="48"/>
      <c r="VUV8" s="48"/>
      <c r="VWE8" s="48"/>
      <c r="VXN8" s="48"/>
      <c r="VYW8" s="48"/>
      <c r="WAF8" s="48"/>
      <c r="WBO8" s="48"/>
      <c r="WCX8" s="48"/>
      <c r="WEG8" s="48"/>
      <c r="WFP8" s="48"/>
      <c r="WGY8" s="48"/>
      <c r="WIH8" s="48"/>
      <c r="WJQ8" s="48"/>
      <c r="WKZ8" s="48"/>
      <c r="WMI8" s="48"/>
      <c r="WNR8" s="48"/>
      <c r="WPA8" s="48"/>
      <c r="WQJ8" s="48"/>
      <c r="WRS8" s="48"/>
      <c r="WTB8" s="48"/>
      <c r="WUK8" s="48"/>
      <c r="WVT8" s="48"/>
      <c r="WXC8" s="48"/>
      <c r="WYL8" s="48"/>
      <c r="WZU8" s="48"/>
      <c r="XBD8" s="48"/>
      <c r="XCM8" s="48"/>
      <c r="XDV8" s="48"/>
    </row>
    <row r="9" spans="1:1020 1055:2035 2070:3050 3085:4065 4100:5115 5150:6130 6165:7145 7180:8160 8195:9210 9245:10225 10260:11240 11275:12255 12290:13305 13340:14320 14355:15335 15370:16350" s="58" customFormat="1" ht="12.75">
      <c r="A9" s="48" t="s">
        <v>73</v>
      </c>
      <c r="B9" s="29" t="s">
        <v>19</v>
      </c>
      <c r="C9" s="29">
        <f>('Real QGDP by sector VA'!C9/'Real QGDP by sector VA'!B9-1)*100</f>
        <v>9.4170675295971673</v>
      </c>
      <c r="D9" s="29">
        <f>('Real QGDP by sector VA'!D9/'Real QGDP by sector VA'!C9-1)*100</f>
        <v>8.6065800722084482</v>
      </c>
      <c r="E9" s="29">
        <f>('Real QGDP by sector VA'!E9/'Real QGDP by sector VA'!D9-1)*100</f>
        <v>7.9245475425947731</v>
      </c>
      <c r="F9" s="29">
        <f>('Real QGDP by sector VA'!F9/'Real QGDP by sector VA'!E9-1)*100</f>
        <v>-28.34565711474696</v>
      </c>
      <c r="G9" s="29">
        <f>('Real QGDP by sector VA'!G9/'Real QGDP by sector VA'!F9-1)*100</f>
        <v>13.370569301819813</v>
      </c>
      <c r="H9" s="29">
        <f>('Real QGDP by sector VA'!H9/'Real QGDP by sector VA'!G9-1)*100</f>
        <v>11.686289498810144</v>
      </c>
      <c r="I9" s="29">
        <f>('Real QGDP by sector VA'!I9/'Real QGDP by sector VA'!H9-1)*100</f>
        <v>10.395363302896587</v>
      </c>
      <c r="J9" s="29">
        <f>('Real QGDP by sector VA'!J9/'Real QGDP by sector VA'!I9-1)*100</f>
        <v>-20.064106799219751</v>
      </c>
      <c r="K9" s="29">
        <f>('Real QGDP by sector VA'!K9/'Real QGDP by sector VA'!J9-1)*100</f>
        <v>11.393818415708479</v>
      </c>
      <c r="L9" s="29">
        <f>('Real QGDP by sector VA'!L9/'Real QGDP by sector VA'!K9-1)*100</f>
        <v>10.146434785509296</v>
      </c>
      <c r="M9" s="29">
        <f>('Real QGDP by sector VA'!M9/'Real QGDP by sector VA'!L9-1)*100</f>
        <v>9.1599554227457034</v>
      </c>
      <c r="N9" s="29">
        <f>('Real QGDP by sector VA'!N9/'Real QGDP by sector VA'!M9-1)*100</f>
        <v>-13.589434577328319</v>
      </c>
      <c r="O9" s="29">
        <f>('Real QGDP by sector VA'!O9/'Real QGDP by sector VA'!N9-1)*100</f>
        <v>3.1638950875085836</v>
      </c>
      <c r="P9" s="29">
        <f>('Real QGDP by sector VA'!P9/'Real QGDP by sector VA'!O9-1)*100</f>
        <v>3.0597053428990995</v>
      </c>
      <c r="Q9" s="29">
        <f>('Real QGDP by sector VA'!Q9/'Real QGDP by sector VA'!P9-1)*100</f>
        <v>2.962527738267573</v>
      </c>
      <c r="R9" s="29">
        <f>('Real QGDP by sector VA'!R9/'Real QGDP by sector VA'!Q9-1)*100</f>
        <v>-0.67419261179447743</v>
      </c>
      <c r="S9" s="29">
        <f>('Real QGDP by sector VA'!S9/'Real QGDP by sector VA'!R9-1)*100</f>
        <v>7.278856751608509</v>
      </c>
      <c r="T9" s="29">
        <f>('Real QGDP by sector VA'!T9/'Real QGDP by sector VA'!S9-1)*100</f>
        <v>6.6030700642041751</v>
      </c>
      <c r="U9" s="29">
        <f>('Real QGDP by sector VA'!U9/'Real QGDP by sector VA'!T9-1)*100</f>
        <v>6.0612415805066489</v>
      </c>
      <c r="V9" s="29">
        <f>('Real QGDP by sector VA'!V9/'Real QGDP by sector VA'!U9-1)*100</f>
        <v>3.6019842292132287</v>
      </c>
      <c r="W9" s="29">
        <f>('Real QGDP by sector VA'!W9/'Real QGDP by sector VA'!V9-1)*100</f>
        <v>5.2213759195585352</v>
      </c>
      <c r="X9" s="29">
        <f>('Real QGDP by sector VA'!X9/'Real QGDP by sector VA'!W9-1)*100</f>
        <v>4.8313877035516484</v>
      </c>
      <c r="Y9" s="29">
        <f>('Real QGDP by sector VA'!Y9/'Real QGDP by sector VA'!X9-1)*100</f>
        <v>4.5118846593870998</v>
      </c>
      <c r="Z9" s="29">
        <f>('Real QGDP by sector VA'!Z9/'Real QGDP by sector VA'!Y9-1)*100</f>
        <v>0.94125231510822083</v>
      </c>
      <c r="AA9" s="29">
        <f>('Real QGDP by sector VA'!AA9/'Real QGDP by sector VA'!Z9-1)*100</f>
        <v>0.56332958486056128</v>
      </c>
      <c r="AB9" s="29">
        <f>('Real QGDP by sector VA'!AB9/'Real QGDP by sector VA'!AA9-1)*100</f>
        <v>-0.54906171739113052</v>
      </c>
      <c r="AC9" s="29">
        <f>('Real QGDP by sector VA'!AC9/'Real QGDP by sector VA'!AB9-1)*100</f>
        <v>-1.535800383979502</v>
      </c>
      <c r="AD9" s="29">
        <f>('Real QGDP by sector VA'!AD9/'Real QGDP by sector VA'!AC9-1)*100</f>
        <v>1.3440887926948974</v>
      </c>
      <c r="AE9" s="29">
        <f>('Real QGDP by sector VA'!AE9/'Real QGDP by sector VA'!AD9-1)*100</f>
        <v>2.045264073371289</v>
      </c>
      <c r="AF9" s="29">
        <f>('Real QGDP by sector VA'!AF9/'Real QGDP by sector VA'!AE9-1)*100</f>
        <v>3.1830404166523163</v>
      </c>
      <c r="AG9" s="29">
        <f>('Real QGDP by sector VA'!AG9/'Real QGDP by sector VA'!AF9-1)*100</f>
        <v>3.0546250763093141</v>
      </c>
      <c r="AH9" s="29">
        <f>('Real QGDP by sector VA'!AH9/'Real QGDP by sector VA'!AG9-1)*100</f>
        <v>1.9210513031725718</v>
      </c>
      <c r="AI9" s="29">
        <f>('Real QGDP by sector VA'!AI9/'Real QGDP by sector VA'!AH9-1)*100</f>
        <v>0.23589968316681809</v>
      </c>
      <c r="AJ9" s="29">
        <f>('Real QGDP by sector VA'!AJ9/'Real QGDP by sector VA'!AI9-1)*100</f>
        <v>0.24540169258957523</v>
      </c>
      <c r="AK9" s="29">
        <f>('Real QGDP by sector VA'!AK9/'Real QGDP by sector VA'!AJ9-1)*100</f>
        <v>0.24733282484785679</v>
      </c>
      <c r="AL9" s="29">
        <f>('Real QGDP by sector VA'!AL9/'Real QGDP by sector VA'!AK9-1)*100</f>
        <v>1.9255806385763075</v>
      </c>
      <c r="AM9" s="29">
        <f>('Real QGDP by sector VA'!AM9/'Real QGDP by sector VA'!AL9-1)*100</f>
        <v>0.32683698532254279</v>
      </c>
      <c r="AN9" s="75" t="s">
        <v>72</v>
      </c>
      <c r="BW9" s="50"/>
      <c r="BX9" s="50"/>
      <c r="BY9" s="50"/>
      <c r="BZ9" s="50"/>
      <c r="CA9" s="50"/>
      <c r="CB9" s="50"/>
      <c r="CC9" s="50"/>
      <c r="CD9" s="50"/>
      <c r="CE9" s="50"/>
      <c r="CF9" s="50"/>
      <c r="CG9" s="50"/>
      <c r="CH9" s="50"/>
      <c r="CI9" s="50"/>
      <c r="CJ9" s="50"/>
      <c r="CK9" s="50"/>
      <c r="CL9" s="50"/>
      <c r="CM9" s="50"/>
      <c r="CN9" s="50"/>
      <c r="CO9" s="50"/>
      <c r="CP9" s="50"/>
      <c r="CQ9" s="50"/>
      <c r="CR9" s="50"/>
      <c r="CS9" s="50"/>
      <c r="CT9" s="50"/>
      <c r="CU9" s="50"/>
      <c r="CV9" s="50"/>
      <c r="CW9" s="50"/>
      <c r="CX9" s="50"/>
      <c r="CY9" s="50"/>
      <c r="CZ9" s="50"/>
      <c r="DA9" s="50"/>
      <c r="DB9" s="50"/>
      <c r="DC9" s="50"/>
      <c r="DD9" s="50"/>
    </row>
    <row r="10" spans="1:1020 1055:2035 2070:3050 3085:4065 4100:5115 5150:6130 6165:7145 7180:8160 8195:9210 9245:10225 10260:11240 11275:12255 12290:13305 13340:14320 14355:15335 15370:16350" s="58" customFormat="1" ht="12.75">
      <c r="A10" s="71" t="s">
        <v>75</v>
      </c>
      <c r="B10" s="148" t="s">
        <v>19</v>
      </c>
      <c r="C10" s="148">
        <f>('Real QGDP by sector VA'!C10/'Real QGDP by sector VA'!B10-1)*100</f>
        <v>4.1294038175369474</v>
      </c>
      <c r="D10" s="148">
        <f>('Real QGDP by sector VA'!D10/'Real QGDP by sector VA'!C10-1)*100</f>
        <v>0.6628246166717533</v>
      </c>
      <c r="E10" s="148">
        <f>('Real QGDP by sector VA'!E10/'Real QGDP by sector VA'!D10-1)*100</f>
        <v>-12.961684917388638</v>
      </c>
      <c r="F10" s="148">
        <f>('Real QGDP by sector VA'!F10/'Real QGDP by sector VA'!E10-1)*100</f>
        <v>15.406343136393442</v>
      </c>
      <c r="G10" s="148">
        <f>('Real QGDP by sector VA'!G10/'Real QGDP by sector VA'!F10-1)*100</f>
        <v>1.5631966491217009</v>
      </c>
      <c r="H10" s="148">
        <f>('Real QGDP by sector VA'!H10/'Real QGDP by sector VA'!G10-1)*100</f>
        <v>2.622474271573072</v>
      </c>
      <c r="I10" s="148">
        <f>('Real QGDP by sector VA'!I10/'Real QGDP by sector VA'!H10-1)*100</f>
        <v>-0.6742330671144714</v>
      </c>
      <c r="J10" s="148">
        <f>('Real QGDP by sector VA'!J10/'Real QGDP by sector VA'!I10-1)*100</f>
        <v>1.9949106394845595</v>
      </c>
      <c r="K10" s="148">
        <f>('Real QGDP by sector VA'!K10/'Real QGDP by sector VA'!J10-1)*100</f>
        <v>2.0765061094406345</v>
      </c>
      <c r="L10" s="148">
        <f>('Real QGDP by sector VA'!L10/'Real QGDP by sector VA'!K10-1)*100</f>
        <v>3.398685633332521</v>
      </c>
      <c r="M10" s="148">
        <f>('Real QGDP by sector VA'!M10/'Real QGDP by sector VA'!L10-1)*100</f>
        <v>-0.39495179500712574</v>
      </c>
      <c r="N10" s="148">
        <f>('Real QGDP by sector VA'!N10/'Real QGDP by sector VA'!M10-1)*100</f>
        <v>-5.5440851781678457</v>
      </c>
      <c r="O10" s="148">
        <f>('Real QGDP by sector VA'!O10/'Real QGDP by sector VA'!N10-1)*100</f>
        <v>-0.51143835676755733</v>
      </c>
      <c r="P10" s="148">
        <f>('Real QGDP by sector VA'!P10/'Real QGDP by sector VA'!O10-1)*100</f>
        <v>0.97899508454413198</v>
      </c>
      <c r="Q10" s="148">
        <f>('Real QGDP by sector VA'!Q10/'Real QGDP by sector VA'!P10-1)*100</f>
        <v>0.30420536657500552</v>
      </c>
      <c r="R10" s="148">
        <f>('Real QGDP by sector VA'!R10/'Real QGDP by sector VA'!Q10-1)*100</f>
        <v>-2.4764469611641693</v>
      </c>
      <c r="S10" s="148">
        <f>('Real QGDP by sector VA'!S10/'Real QGDP by sector VA'!R10-1)*100</f>
        <v>1.9142152504191046</v>
      </c>
      <c r="T10" s="148">
        <f>('Real QGDP by sector VA'!T10/'Real QGDP by sector VA'!S10-1)*100</f>
        <v>2.6759454176611852</v>
      </c>
      <c r="U10" s="148">
        <f>('Real QGDP by sector VA'!U10/'Real QGDP by sector VA'!T10-1)*100</f>
        <v>3.2510462890763536</v>
      </c>
      <c r="V10" s="148">
        <f>('Real QGDP by sector VA'!V10/'Real QGDP by sector VA'!U10-1)*100</f>
        <v>-7.4589362562318628</v>
      </c>
      <c r="W10" s="148">
        <f>('Real QGDP by sector VA'!W10/'Real QGDP by sector VA'!V10-1)*100</f>
        <v>2.215269696808031</v>
      </c>
      <c r="X10" s="148">
        <f>('Real QGDP by sector VA'!X10/'Real QGDP by sector VA'!W10-1)*100</f>
        <v>1.3452916725758657</v>
      </c>
      <c r="Y10" s="148">
        <f>('Real QGDP by sector VA'!Y10/'Real QGDP by sector VA'!X10-1)*100</f>
        <v>-0.94286941929447865</v>
      </c>
      <c r="Z10" s="148">
        <f>('Real QGDP by sector VA'!Z10/'Real QGDP by sector VA'!Y10-1)*100</f>
        <v>-4.0724661479730635</v>
      </c>
      <c r="AA10" s="148">
        <f>('Real QGDP by sector VA'!AA10/'Real QGDP by sector VA'!Z10-1)*100</f>
        <v>-2.6310750558749318</v>
      </c>
      <c r="AB10" s="148">
        <f>('Real QGDP by sector VA'!AB10/'Real QGDP by sector VA'!AA10-1)*100</f>
        <v>-4.1359540023544579</v>
      </c>
      <c r="AC10" s="148">
        <f>('Real QGDP by sector VA'!AC10/'Real QGDP by sector VA'!AB10-1)*100</f>
        <v>-1.3578899012689827</v>
      </c>
      <c r="AD10" s="148">
        <f>('Real QGDP by sector VA'!AD10/'Real QGDP by sector VA'!AC10-1)*100</f>
        <v>1.9537544578106969</v>
      </c>
      <c r="AE10" s="148">
        <f>('Real QGDP by sector VA'!AE10/'Real QGDP by sector VA'!AD10-1)*100</f>
        <v>4.5261843541654301</v>
      </c>
      <c r="AF10" s="148">
        <f>('Real QGDP by sector VA'!AF10/'Real QGDP by sector VA'!AE10-1)*100</f>
        <v>3.2590613430669269</v>
      </c>
      <c r="AG10" s="148">
        <f>('Real QGDP by sector VA'!AG10/'Real QGDP by sector VA'!AF10-1)*100</f>
        <v>1.2403199476083149</v>
      </c>
      <c r="AH10" s="148">
        <f>('Real QGDP by sector VA'!AH10/'Real QGDP by sector VA'!AG10-1)*100</f>
        <v>1.2596195274535038</v>
      </c>
      <c r="AI10" s="148">
        <f>('Real QGDP by sector VA'!AI10/'Real QGDP by sector VA'!AH10-1)*100</f>
        <v>4.239615262115537</v>
      </c>
      <c r="AJ10" s="148">
        <f>('Real QGDP by sector VA'!AJ10/'Real QGDP by sector VA'!AI10-1)*100</f>
        <v>3.3175650941458024</v>
      </c>
      <c r="AK10" s="148">
        <f>('Real QGDP by sector VA'!AK10/'Real QGDP by sector VA'!AJ10-1)*100</f>
        <v>-2.8800614110797151</v>
      </c>
      <c r="AL10" s="148">
        <f>('Real QGDP by sector VA'!AL10/'Real QGDP by sector VA'!AK10-1)*100</f>
        <v>-0.63266571110793812</v>
      </c>
      <c r="AM10" s="148">
        <f>('Real QGDP by sector VA'!AM10/'Real QGDP by sector VA'!AL10-1)*100</f>
        <v>3.7682082441405029</v>
      </c>
      <c r="AN10" s="76" t="s">
        <v>74</v>
      </c>
      <c r="BW10" s="50"/>
      <c r="BX10" s="50"/>
      <c r="BY10" s="50"/>
      <c r="BZ10" s="50"/>
      <c r="CA10" s="50"/>
      <c r="CB10" s="50"/>
      <c r="CC10" s="50"/>
      <c r="CD10" s="50"/>
      <c r="CE10" s="50"/>
      <c r="CF10" s="50"/>
      <c r="CG10" s="50"/>
      <c r="CH10" s="50"/>
      <c r="CI10" s="50"/>
      <c r="CJ10" s="50"/>
      <c r="CK10" s="50"/>
      <c r="CL10" s="50"/>
      <c r="CM10" s="50"/>
      <c r="CN10" s="50"/>
      <c r="CO10" s="50"/>
      <c r="CP10" s="50"/>
      <c r="CQ10" s="50"/>
      <c r="CR10" s="50"/>
      <c r="CS10" s="50"/>
      <c r="CT10" s="50"/>
      <c r="CU10" s="50"/>
      <c r="CV10" s="50"/>
      <c r="CW10" s="50"/>
      <c r="CX10" s="50"/>
      <c r="CY10" s="50"/>
      <c r="CZ10" s="50"/>
      <c r="DA10" s="50"/>
      <c r="DB10" s="50"/>
      <c r="DC10" s="50"/>
      <c r="DD10" s="50"/>
    </row>
    <row r="11" spans="1:1020 1055:2035 2070:3050 3085:4065 4100:5115 5150:6130 6165:7145 7180:8160 8195:9210 9245:10225 10260:11240 11275:12255 12290:13305 13340:14320 14355:15335 15370:16350" s="58" customFormat="1" ht="12.75">
      <c r="A11" s="48" t="s">
        <v>54</v>
      </c>
      <c r="B11" s="67"/>
      <c r="C11" s="67"/>
      <c r="D11" s="67"/>
      <c r="E11" s="67"/>
      <c r="F11" s="67"/>
      <c r="G11" s="67"/>
      <c r="H11" s="67"/>
      <c r="I11" s="67"/>
      <c r="J11" s="67"/>
      <c r="K11" s="67"/>
      <c r="L11" s="67"/>
      <c r="M11" s="67"/>
      <c r="N11" s="67"/>
      <c r="O11" s="67"/>
      <c r="P11" s="67"/>
      <c r="Q11" s="67"/>
      <c r="R11" s="67"/>
      <c r="S11" s="67"/>
      <c r="T11" s="67"/>
      <c r="U11" s="67"/>
      <c r="V11" s="67"/>
      <c r="W11" s="67"/>
      <c r="X11" s="67"/>
      <c r="Y11" s="67"/>
      <c r="Z11" s="67"/>
      <c r="AA11" s="67"/>
      <c r="AB11" s="67"/>
      <c r="AC11" s="67"/>
      <c r="AD11" s="67"/>
      <c r="AE11" s="67"/>
      <c r="AF11" s="67"/>
      <c r="AG11" s="67"/>
      <c r="AH11" s="67"/>
      <c r="AI11" s="67"/>
      <c r="AJ11" s="67"/>
      <c r="AK11" s="67"/>
      <c r="AL11" s="67"/>
      <c r="AM11" s="67"/>
      <c r="AN11" s="53" t="s">
        <v>55</v>
      </c>
      <c r="BW11" s="50"/>
      <c r="BX11" s="50"/>
      <c r="BY11" s="50"/>
      <c r="BZ11" s="50"/>
      <c r="CA11" s="50"/>
      <c r="CB11" s="50"/>
      <c r="CC11" s="50"/>
      <c r="CD11" s="50"/>
      <c r="CE11" s="50"/>
      <c r="CF11" s="50"/>
      <c r="CG11" s="50"/>
      <c r="CH11" s="50"/>
      <c r="CI11" s="50"/>
      <c r="CJ11" s="50"/>
      <c r="CK11" s="50"/>
      <c r="CL11" s="50"/>
      <c r="CM11" s="50"/>
      <c r="CN11" s="50"/>
      <c r="CO11" s="50"/>
      <c r="CP11" s="50"/>
      <c r="CQ11" s="50"/>
      <c r="CR11" s="50"/>
      <c r="CS11" s="50"/>
      <c r="CT11" s="50"/>
      <c r="CU11" s="50"/>
      <c r="CV11" s="50"/>
      <c r="CW11" s="50"/>
      <c r="CX11" s="50"/>
      <c r="CY11" s="50"/>
      <c r="CZ11" s="50"/>
      <c r="DA11" s="50"/>
      <c r="DB11" s="50"/>
      <c r="DC11" s="50"/>
      <c r="DD11" s="50"/>
    </row>
    <row r="12" spans="1:1020 1055:2035 2070:3050 3085:4065 4100:5115 5150:6130 6165:7145 7180:8160 8195:9210 9245:10225 10260:11240 11275:12255 12290:13305 13340:14320 14355:15335 15370:16350" s="58" customFormat="1" ht="12.75">
      <c r="A12" s="54" t="s">
        <v>23</v>
      </c>
      <c r="B12" s="59"/>
      <c r="C12" s="59"/>
      <c r="D12" s="59"/>
      <c r="E12" s="59"/>
      <c r="F12" s="59"/>
      <c r="G12" s="59"/>
      <c r="H12" s="59"/>
      <c r="I12" s="59"/>
      <c r="J12" s="59"/>
      <c r="K12" s="59"/>
      <c r="L12" s="59"/>
      <c r="M12" s="59"/>
      <c r="N12" s="59"/>
      <c r="O12" s="59"/>
      <c r="P12" s="59"/>
      <c r="Q12" s="59"/>
      <c r="R12" s="59"/>
      <c r="S12" s="59"/>
      <c r="T12" s="59"/>
      <c r="U12" s="59"/>
      <c r="V12" s="59"/>
      <c r="W12" s="59"/>
      <c r="X12" s="59"/>
      <c r="Y12" s="59"/>
      <c r="Z12" s="59"/>
      <c r="AA12" s="59"/>
      <c r="AB12" s="59"/>
      <c r="AC12" s="59"/>
      <c r="AD12" s="59"/>
      <c r="AE12" s="59"/>
      <c r="AF12" s="59"/>
      <c r="AG12" s="59"/>
      <c r="AH12" s="59"/>
      <c r="AI12" s="59"/>
      <c r="AJ12" s="59"/>
      <c r="AK12" s="59"/>
      <c r="AL12" s="59"/>
      <c r="AM12" s="59"/>
      <c r="AN12" s="55" t="s">
        <v>24</v>
      </c>
    </row>
    <row r="13" spans="1:1020 1055:2035 2070:3050 3085:4065 4100:5115 5150:6130 6165:7145 7180:8160 8195:9210 9245:10225 10260:11240 11275:12255 12290:13305 13340:14320 14355:15335 15370:16350">
      <c r="C13" s="59"/>
      <c r="D13" s="59"/>
      <c r="E13" s="59"/>
      <c r="F13" s="59"/>
      <c r="G13" s="59"/>
      <c r="H13" s="59"/>
      <c r="I13" s="59"/>
      <c r="J13" s="59"/>
      <c r="K13" s="59"/>
      <c r="L13" s="59"/>
      <c r="M13" s="59"/>
      <c r="N13" s="59"/>
      <c r="O13" s="59"/>
      <c r="P13" s="59"/>
      <c r="Q13" s="59"/>
      <c r="R13" s="59"/>
      <c r="S13" s="59"/>
      <c r="T13" s="59"/>
      <c r="U13" s="59"/>
      <c r="V13" s="59"/>
      <c r="W13" s="59"/>
      <c r="X13" s="59"/>
      <c r="Y13" s="59"/>
      <c r="Z13" s="59"/>
      <c r="AA13" s="59"/>
      <c r="AB13" s="59"/>
      <c r="AC13" s="59"/>
      <c r="AD13" s="59"/>
      <c r="AE13" s="59"/>
      <c r="AF13" s="59"/>
      <c r="AG13" s="59"/>
      <c r="AH13" s="59"/>
      <c r="AI13" s="59"/>
      <c r="AJ13" s="59"/>
      <c r="AK13" s="59"/>
      <c r="AL13" s="59"/>
      <c r="AM13" s="59"/>
    </row>
    <row r="14" spans="1:1020 1055:2035 2070:3050 3085:4065 4100:5115 5150:6130 6165:7145 7180:8160 8195:9210 9245:10225 10260:11240 11275:12255 12290:13305 13340:14320 14355:15335 15370:16350" customFormat="1" ht="15">
      <c r="A14" s="175" t="s">
        <v>166</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174" t="s">
        <v>168</v>
      </c>
    </row>
    <row r="15" spans="1:1020 1055:2035 2070:3050 3085:4065 4100:5115 5150:6130 6165:7145 7180:8160 8195:9210 9245:10225 10260:11240 11275:12255 12290:13305 13340:14320 14355:15335 15370:16350">
      <c r="C15" s="59"/>
      <c r="D15" s="59"/>
      <c r="E15" s="59"/>
      <c r="F15" s="59"/>
      <c r="G15" s="59"/>
      <c r="H15" s="59"/>
      <c r="I15" s="59"/>
      <c r="J15" s="59"/>
      <c r="K15" s="59"/>
      <c r="L15" s="59"/>
      <c r="M15" s="59"/>
      <c r="N15" s="59"/>
      <c r="O15" s="59"/>
      <c r="P15" s="59"/>
      <c r="Q15" s="59"/>
      <c r="R15" s="59"/>
      <c r="S15" s="59"/>
      <c r="T15" s="59"/>
      <c r="U15" s="59"/>
      <c r="V15" s="59"/>
      <c r="W15" s="59"/>
      <c r="X15" s="59"/>
      <c r="Y15" s="59"/>
      <c r="Z15" s="59"/>
      <c r="AA15" s="59"/>
      <c r="AB15" s="59"/>
      <c r="AC15" s="59"/>
      <c r="AD15" s="59"/>
      <c r="AE15" s="59"/>
      <c r="AF15" s="59"/>
      <c r="AG15" s="59"/>
      <c r="AH15" s="59"/>
      <c r="AI15" s="59"/>
      <c r="AJ15" s="59"/>
      <c r="AK15" s="59"/>
      <c r="AL15" s="59"/>
      <c r="AM15" s="59"/>
    </row>
    <row r="16" spans="1:1020 1055:2035 2070:3050 3085:4065 4100:5115 5150:6130 6165:7145 7180:8160 8195:9210 9245:10225 10260:11240 11275:12255 12290:13305 13340:14320 14355:15335 15370:16350">
      <c r="C16" s="59"/>
      <c r="D16" s="59"/>
      <c r="E16" s="59"/>
      <c r="F16" s="59"/>
      <c r="G16" s="59"/>
      <c r="H16" s="59"/>
      <c r="I16" s="59"/>
      <c r="J16" s="59"/>
      <c r="K16" s="59"/>
      <c r="L16" s="59"/>
      <c r="M16" s="59"/>
      <c r="N16" s="59"/>
      <c r="O16" s="59"/>
      <c r="P16" s="59"/>
      <c r="Q16" s="59"/>
      <c r="R16" s="59"/>
      <c r="S16" s="59"/>
      <c r="T16" s="59"/>
      <c r="U16" s="59"/>
      <c r="V16" s="59"/>
      <c r="W16" s="59"/>
      <c r="X16" s="59"/>
      <c r="Y16" s="59"/>
      <c r="Z16" s="59"/>
      <c r="AA16" s="59"/>
      <c r="AB16" s="59"/>
      <c r="AC16" s="59"/>
      <c r="AD16" s="59"/>
      <c r="AE16" s="59"/>
      <c r="AF16" s="59"/>
      <c r="AG16" s="59"/>
      <c r="AH16" s="59"/>
      <c r="AI16" s="59"/>
      <c r="AJ16" s="59"/>
      <c r="AK16" s="59"/>
      <c r="AL16" s="59"/>
      <c r="AM16" s="59"/>
    </row>
    <row r="17" spans="3:39">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c r="AE17" s="59"/>
      <c r="AF17" s="59"/>
      <c r="AG17" s="59"/>
      <c r="AH17" s="59"/>
      <c r="AI17" s="59"/>
      <c r="AJ17" s="59"/>
      <c r="AK17" s="59"/>
      <c r="AL17" s="59"/>
      <c r="AM17" s="59"/>
    </row>
    <row r="18" spans="3:39">
      <c r="C18" s="59"/>
      <c r="D18" s="59"/>
      <c r="E18" s="59"/>
      <c r="F18" s="59"/>
      <c r="G18" s="59"/>
      <c r="H18" s="59"/>
      <c r="I18" s="59"/>
      <c r="J18" s="59"/>
      <c r="K18" s="59"/>
      <c r="L18" s="59"/>
      <c r="M18" s="59"/>
      <c r="N18" s="59"/>
      <c r="O18" s="59"/>
      <c r="P18" s="59"/>
      <c r="Q18" s="59"/>
      <c r="R18" s="59"/>
      <c r="S18" s="59"/>
      <c r="T18" s="59"/>
      <c r="U18" s="59"/>
      <c r="V18" s="59"/>
      <c r="W18" s="59"/>
      <c r="X18" s="59"/>
      <c r="Y18" s="59"/>
      <c r="Z18" s="59"/>
      <c r="AA18" s="59"/>
      <c r="AB18" s="59"/>
      <c r="AC18" s="59"/>
      <c r="AD18" s="59"/>
      <c r="AE18" s="59"/>
      <c r="AF18" s="59"/>
      <c r="AG18" s="59"/>
      <c r="AH18" s="59"/>
      <c r="AI18" s="59"/>
      <c r="AJ18" s="59"/>
      <c r="AK18" s="59"/>
      <c r="AL18" s="59"/>
      <c r="AM18" s="59"/>
    </row>
    <row r="19" spans="3:39">
      <c r="C19" s="59"/>
      <c r="D19" s="59"/>
      <c r="E19" s="59"/>
      <c r="F19" s="59"/>
      <c r="G19" s="59"/>
      <c r="H19" s="59"/>
      <c r="I19" s="59"/>
      <c r="J19" s="59"/>
      <c r="K19" s="59"/>
      <c r="L19" s="59"/>
      <c r="M19" s="59"/>
      <c r="N19" s="59"/>
      <c r="O19" s="59"/>
      <c r="P19" s="59"/>
      <c r="Q19" s="59"/>
      <c r="R19" s="59"/>
      <c r="S19" s="59"/>
      <c r="T19" s="59"/>
      <c r="U19" s="59"/>
      <c r="V19" s="59"/>
      <c r="W19" s="59"/>
      <c r="X19" s="59"/>
      <c r="Y19" s="59"/>
      <c r="Z19" s="59"/>
      <c r="AA19" s="59"/>
      <c r="AB19" s="59"/>
      <c r="AC19" s="59"/>
      <c r="AD19" s="59"/>
      <c r="AE19" s="59"/>
      <c r="AF19" s="59"/>
      <c r="AG19" s="59"/>
      <c r="AH19" s="59"/>
      <c r="AI19" s="59"/>
      <c r="AJ19" s="59"/>
      <c r="AK19" s="59"/>
      <c r="AL19" s="59"/>
      <c r="AM19" s="59"/>
    </row>
    <row r="20" spans="3:39">
      <c r="C20" s="185"/>
      <c r="D20" s="185"/>
      <c r="E20" s="185"/>
      <c r="F20" s="185"/>
      <c r="G20" s="185"/>
      <c r="H20" s="185"/>
      <c r="I20" s="185"/>
      <c r="J20" s="185"/>
      <c r="K20" s="185"/>
      <c r="L20" s="185"/>
      <c r="M20" s="185"/>
      <c r="N20" s="185"/>
      <c r="O20" s="185"/>
      <c r="P20" s="185"/>
      <c r="Q20" s="185"/>
      <c r="R20" s="185"/>
      <c r="S20" s="185"/>
      <c r="T20" s="185"/>
      <c r="U20" s="185"/>
      <c r="V20" s="185"/>
      <c r="W20" s="185"/>
      <c r="X20" s="185"/>
      <c r="Y20" s="185"/>
      <c r="Z20" s="185"/>
      <c r="AA20" s="185"/>
      <c r="AB20" s="185"/>
      <c r="AC20" s="185"/>
      <c r="AD20" s="185"/>
      <c r="AE20" s="185"/>
      <c r="AF20" s="185"/>
      <c r="AG20" s="185"/>
      <c r="AH20" s="185"/>
      <c r="AI20" s="185"/>
      <c r="AJ20" s="185"/>
      <c r="AK20" s="185"/>
      <c r="AL20" s="185"/>
      <c r="AM20" s="185"/>
    </row>
    <row r="21" spans="3:39">
      <c r="C21" s="185"/>
      <c r="D21" s="185"/>
      <c r="E21" s="185"/>
      <c r="F21" s="185"/>
      <c r="G21" s="185"/>
      <c r="H21" s="185"/>
      <c r="I21" s="185"/>
      <c r="J21" s="185"/>
      <c r="K21" s="185"/>
      <c r="L21" s="185"/>
      <c r="M21" s="185"/>
      <c r="N21" s="185"/>
      <c r="O21" s="185"/>
      <c r="P21" s="185"/>
      <c r="Q21" s="185"/>
      <c r="R21" s="185"/>
      <c r="S21" s="185"/>
      <c r="T21" s="185"/>
      <c r="U21" s="185"/>
      <c r="V21" s="185"/>
      <c r="W21" s="185"/>
      <c r="X21" s="185"/>
      <c r="Y21" s="185"/>
      <c r="Z21" s="185"/>
      <c r="AA21" s="185"/>
      <c r="AB21" s="185"/>
      <c r="AC21" s="185"/>
      <c r="AD21" s="185"/>
      <c r="AE21" s="185"/>
      <c r="AF21" s="185"/>
      <c r="AG21" s="185"/>
      <c r="AH21" s="185"/>
      <c r="AI21" s="185"/>
      <c r="AJ21" s="185"/>
      <c r="AK21" s="185"/>
      <c r="AL21" s="185"/>
      <c r="AM21" s="185"/>
    </row>
    <row r="22" spans="3:39">
      <c r="C22" s="185"/>
      <c r="D22" s="185"/>
      <c r="E22" s="185"/>
      <c r="F22" s="185"/>
      <c r="G22" s="185"/>
      <c r="H22" s="185"/>
      <c r="I22" s="185"/>
      <c r="J22" s="185"/>
      <c r="K22" s="185"/>
      <c r="L22" s="185"/>
      <c r="M22" s="185"/>
      <c r="N22" s="185"/>
      <c r="O22" s="185"/>
      <c r="P22" s="185"/>
      <c r="Q22" s="185"/>
      <c r="R22" s="185"/>
      <c r="S22" s="185"/>
      <c r="T22" s="185"/>
      <c r="U22" s="185"/>
      <c r="V22" s="185"/>
      <c r="W22" s="185"/>
      <c r="X22" s="185"/>
      <c r="Y22" s="185"/>
      <c r="Z22" s="185"/>
      <c r="AA22" s="185"/>
      <c r="AB22" s="185"/>
      <c r="AC22" s="185"/>
      <c r="AD22" s="185"/>
      <c r="AE22" s="185"/>
      <c r="AF22" s="185"/>
      <c r="AG22" s="185"/>
      <c r="AH22" s="185"/>
      <c r="AI22" s="185"/>
      <c r="AJ22" s="185"/>
      <c r="AK22" s="185"/>
      <c r="AL22" s="185"/>
      <c r="AM22" s="185"/>
    </row>
    <row r="23" spans="3:39">
      <c r="C23" s="185"/>
      <c r="D23" s="185"/>
      <c r="E23" s="185"/>
      <c r="F23" s="185"/>
      <c r="G23" s="185"/>
      <c r="H23" s="185"/>
      <c r="I23" s="185"/>
      <c r="J23" s="185"/>
      <c r="K23" s="185"/>
      <c r="L23" s="185"/>
      <c r="M23" s="185"/>
      <c r="N23" s="185"/>
      <c r="O23" s="185"/>
      <c r="P23" s="185"/>
      <c r="Q23" s="185"/>
      <c r="R23" s="185"/>
      <c r="S23" s="185"/>
      <c r="T23" s="185"/>
      <c r="U23" s="185"/>
      <c r="V23" s="185"/>
      <c r="W23" s="185"/>
      <c r="X23" s="185"/>
      <c r="Y23" s="185"/>
      <c r="Z23" s="185"/>
      <c r="AA23" s="185"/>
      <c r="AB23" s="185"/>
      <c r="AC23" s="185"/>
      <c r="AD23" s="185"/>
      <c r="AE23" s="185"/>
      <c r="AF23" s="185"/>
      <c r="AG23" s="185"/>
      <c r="AH23" s="185"/>
      <c r="AI23" s="185"/>
      <c r="AJ23" s="185"/>
      <c r="AK23" s="185"/>
      <c r="AL23" s="185"/>
      <c r="AM23" s="185"/>
    </row>
    <row r="24" spans="3:39">
      <c r="C24" s="185"/>
      <c r="D24" s="185"/>
      <c r="E24" s="185"/>
      <c r="F24" s="185"/>
      <c r="G24" s="185"/>
      <c r="H24" s="185"/>
      <c r="I24" s="185"/>
      <c r="J24" s="185"/>
      <c r="K24" s="185"/>
      <c r="L24" s="185"/>
      <c r="M24" s="185"/>
      <c r="N24" s="185"/>
      <c r="O24" s="185"/>
      <c r="P24" s="185"/>
      <c r="Q24" s="185"/>
      <c r="R24" s="185"/>
      <c r="S24" s="185"/>
      <c r="T24" s="185"/>
      <c r="U24" s="185"/>
      <c r="V24" s="185"/>
      <c r="W24" s="185"/>
      <c r="X24" s="185"/>
      <c r="Y24" s="185"/>
      <c r="Z24" s="185"/>
      <c r="AA24" s="185"/>
      <c r="AB24" s="185"/>
      <c r="AC24" s="185"/>
      <c r="AD24" s="185"/>
      <c r="AE24" s="185"/>
      <c r="AF24" s="185"/>
      <c r="AG24" s="185"/>
      <c r="AH24" s="185"/>
      <c r="AI24" s="185"/>
      <c r="AJ24" s="185"/>
      <c r="AK24" s="185"/>
      <c r="AL24" s="185"/>
      <c r="AM24" s="185"/>
    </row>
    <row r="25" spans="3:39">
      <c r="C25" s="184"/>
    </row>
    <row r="26" spans="3:39">
      <c r="C26" s="184"/>
    </row>
    <row r="27" spans="3:39">
      <c r="C27" s="184"/>
    </row>
    <row r="28" spans="3:39">
      <c r="C28" s="184"/>
    </row>
    <row r="29" spans="3:39">
      <c r="C29" s="184"/>
    </row>
    <row r="30" spans="3:39">
      <c r="C30" s="184"/>
    </row>
  </sheetData>
  <hyperlinks>
    <hyperlink ref="A14" location="Index!A1" display="Back to main page" xr:uid="{88345BAE-565B-4B65-92D8-D1AA71D6465B}"/>
    <hyperlink ref="AN14" location="Index!A1" display="العودة الى الصفحة الرئيسية" xr:uid="{D73EECD8-2355-4EB7-9DC2-0B567B5F96FA}"/>
  </hyperlink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58E77F-A77D-4194-93B3-BE737E34B6AD}">
  <dimension ref="A1:XDV24"/>
  <sheetViews>
    <sheetView showGridLines="0" workbookViewId="0">
      <pane xSplit="1" topLeftCell="Y1" activePane="topRight" state="frozen"/>
      <selection activeCell="AH27" sqref="AH27"/>
      <selection pane="topRight" activeCell="AO1" sqref="AO1"/>
    </sheetView>
  </sheetViews>
  <sheetFormatPr defaultColWidth="8.85546875" defaultRowHeight="14.25"/>
  <cols>
    <col min="1" max="1" width="50.5703125" style="45" customWidth="1"/>
    <col min="2" max="39" width="8.85546875" style="45"/>
    <col min="40" max="40" width="50.5703125" style="45" customWidth="1"/>
    <col min="41" max="16384" width="8.85546875" style="45"/>
  </cols>
  <sheetData>
    <row r="1" spans="1:1020 1055:2035 2070:3050 3085:4065 4100:5115 5150:6130 6165:7145 7180:8160 8195:9210 9245:10225 10260:11240 11275:12255 12290:13305 13340:14320 14355:15335 15370:16350" ht="110.45" customHeight="1"/>
    <row r="2" spans="1:1020 1055:2035 2070:3050 3085:4065 4100:5115 5150:6130 6165:7145 7180:8160 8195:9210 9245:10225 10260:11240 11275:12255 12290:13305 13340:14320 14355:15335 15370:16350" s="13" customFormat="1" ht="18.600000000000001" customHeight="1">
      <c r="A2" s="9"/>
      <c r="B2" s="10"/>
      <c r="C2" s="10"/>
      <c r="D2" s="10"/>
      <c r="E2" s="10"/>
      <c r="F2" s="10"/>
      <c r="G2" s="10"/>
      <c r="H2" s="10"/>
      <c r="I2" s="10"/>
      <c r="J2" s="10"/>
      <c r="K2" s="10"/>
      <c r="L2" s="10"/>
      <c r="M2" s="10"/>
      <c r="N2" s="11"/>
      <c r="O2" s="10"/>
      <c r="P2" s="10"/>
      <c r="Q2" s="10"/>
      <c r="R2" s="10"/>
      <c r="S2" s="10"/>
      <c r="T2" s="10"/>
      <c r="U2" s="10"/>
      <c r="V2" s="10"/>
      <c r="W2" s="10"/>
      <c r="X2" s="10"/>
      <c r="Y2" s="10"/>
      <c r="Z2" s="10"/>
      <c r="AA2" s="10"/>
      <c r="AB2" s="10"/>
      <c r="AC2" s="10"/>
      <c r="AD2" s="10"/>
      <c r="AE2" s="10"/>
      <c r="AF2" s="10"/>
      <c r="AG2" s="10"/>
      <c r="AH2" s="10"/>
      <c r="AI2" s="10"/>
      <c r="AJ2" s="10"/>
      <c r="AK2" s="10"/>
      <c r="AL2" s="10"/>
      <c r="AM2" s="10"/>
      <c r="AN2" s="12"/>
    </row>
    <row r="3" spans="1:1020 1055:2035 2070:3050 3085:4065 4100:5115 5150:6130 6165:7145 7180:8160 8195:9210 9245:10225 10260:11240 11275:12255 12290:13305 13340:14320 14355:15335 15370:16350" s="56" customFormat="1" ht="79.5" customHeight="1">
      <c r="A3" s="173" t="s">
        <v>154</v>
      </c>
      <c r="B3" s="119"/>
      <c r="D3" s="119"/>
      <c r="E3" s="119"/>
      <c r="G3" s="119"/>
      <c r="I3" s="118"/>
      <c r="J3" s="118"/>
      <c r="K3" s="118"/>
      <c r="L3" s="118"/>
      <c r="M3" s="118"/>
      <c r="N3" s="119"/>
      <c r="O3" s="119"/>
      <c r="P3" s="119"/>
      <c r="Q3" s="119"/>
      <c r="S3" s="119"/>
      <c r="U3" s="120"/>
      <c r="V3" s="120"/>
      <c r="W3" s="120"/>
      <c r="X3" s="120"/>
      <c r="Y3" s="120"/>
      <c r="Z3" s="120"/>
      <c r="AA3" s="120"/>
      <c r="AB3" s="120"/>
      <c r="AD3" s="169"/>
      <c r="AE3" s="169"/>
      <c r="AF3" s="169"/>
      <c r="AG3" s="169"/>
      <c r="AH3" s="169"/>
      <c r="AI3" s="169"/>
      <c r="AJ3" s="169"/>
      <c r="AK3" s="169"/>
      <c r="AL3" s="169"/>
      <c r="AM3" s="169"/>
      <c r="AN3" s="169" t="s">
        <v>164</v>
      </c>
    </row>
    <row r="4" spans="1:1020 1055:2035 2070:3050 3085:4065 4100:5115 5150:6130 6165:7145 7180:8160 8195:9210 9245:10225 10260:11240 11275:12255 12290:13305 13340:14320 14355:15335 15370:16350" s="58" customFormat="1" ht="12.75">
      <c r="A4" s="48" t="s">
        <v>18</v>
      </c>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c r="AN4" s="53" t="s">
        <v>18</v>
      </c>
    </row>
    <row r="5" spans="1:1020 1055:2035 2070:3050 3085:4065 4100:5115 5150:6130 6165:7145 7180:8160 8195:9210 9245:10225 10260:11240 11275:12255 12290:13305 13340:14320 14355:15335 15370:16350" s="64" customFormat="1" ht="12.75">
      <c r="A5" s="46" t="s">
        <v>76</v>
      </c>
      <c r="B5" s="25" t="s">
        <v>112</v>
      </c>
      <c r="C5" s="25" t="s">
        <v>113</v>
      </c>
      <c r="D5" s="25" t="s">
        <v>114</v>
      </c>
      <c r="E5" s="25" t="s">
        <v>115</v>
      </c>
      <c r="F5" s="25" t="s">
        <v>116</v>
      </c>
      <c r="G5" s="25" t="s">
        <v>117</v>
      </c>
      <c r="H5" s="25" t="s">
        <v>118</v>
      </c>
      <c r="I5" s="25" t="s">
        <v>119</v>
      </c>
      <c r="J5" s="25" t="s">
        <v>120</v>
      </c>
      <c r="K5" s="25" t="s">
        <v>121</v>
      </c>
      <c r="L5" s="25" t="s">
        <v>122</v>
      </c>
      <c r="M5" s="25" t="s">
        <v>123</v>
      </c>
      <c r="N5" s="25" t="s">
        <v>124</v>
      </c>
      <c r="O5" s="25" t="s">
        <v>125</v>
      </c>
      <c r="P5" s="25" t="s">
        <v>126</v>
      </c>
      <c r="Q5" s="25" t="s">
        <v>127</v>
      </c>
      <c r="R5" s="25" t="s">
        <v>128</v>
      </c>
      <c r="S5" s="25" t="s">
        <v>129</v>
      </c>
      <c r="T5" s="25" t="s">
        <v>130</v>
      </c>
      <c r="U5" s="25" t="s">
        <v>131</v>
      </c>
      <c r="V5" s="25" t="s">
        <v>0</v>
      </c>
      <c r="W5" s="25" t="s">
        <v>1</v>
      </c>
      <c r="X5" s="25" t="s">
        <v>2</v>
      </c>
      <c r="Y5" s="25" t="s">
        <v>3</v>
      </c>
      <c r="Z5" s="25" t="s">
        <v>4</v>
      </c>
      <c r="AA5" s="25" t="s">
        <v>5</v>
      </c>
      <c r="AB5" s="25" t="s">
        <v>6</v>
      </c>
      <c r="AC5" s="25" t="s">
        <v>7</v>
      </c>
      <c r="AD5" s="35" t="s">
        <v>174</v>
      </c>
      <c r="AE5" s="35" t="s">
        <v>175</v>
      </c>
      <c r="AF5" s="35" t="s">
        <v>176</v>
      </c>
      <c r="AG5" s="35" t="s">
        <v>177</v>
      </c>
      <c r="AH5" s="35" t="s">
        <v>8</v>
      </c>
      <c r="AI5" s="35" t="s">
        <v>80</v>
      </c>
      <c r="AJ5" s="35" t="s">
        <v>169</v>
      </c>
      <c r="AK5" s="35" t="s">
        <v>178</v>
      </c>
      <c r="AL5" s="35" t="s">
        <v>179</v>
      </c>
      <c r="AM5" s="35" t="s">
        <v>190</v>
      </c>
      <c r="AN5" s="47" t="s">
        <v>77</v>
      </c>
    </row>
    <row r="6" spans="1:1020 1055:2035 2070:3050 3085:4065 4100:5115 5150:6130 6165:7145 7180:8160 8195:9210 9245:10225 10260:11240 11275:12255 12290:13305 13340:14320 14355:15335 15370:16350" s="58" customFormat="1" ht="12.75">
      <c r="A6" s="72" t="s">
        <v>67</v>
      </c>
      <c r="B6" s="202">
        <f>('Real QGDP by sector VA'!B6/'Real QGDP by sector VA'!B$10)*100</f>
        <v>87.907334765745361</v>
      </c>
      <c r="C6" s="202">
        <f>('Real QGDP by sector VA'!C6/'Real QGDP by sector VA'!C$10)*100</f>
        <v>87.765696116506675</v>
      </c>
      <c r="D6" s="202">
        <f>('Real QGDP by sector VA'!D6/'Real QGDP by sector VA'!D$10)*100</f>
        <v>88.473379161514259</v>
      </c>
      <c r="E6" s="202">
        <f>('Real QGDP by sector VA'!E6/'Real QGDP by sector VA'!E$10)*100</f>
        <v>87.009505857099327</v>
      </c>
      <c r="F6" s="202">
        <f>('Real QGDP by sector VA'!F6/'Real QGDP by sector VA'!F$10)*100</f>
        <v>87.515471863586797</v>
      </c>
      <c r="G6" s="202">
        <f>('Real QGDP by sector VA'!G6/'Real QGDP by sector VA'!G$10)*100</f>
        <v>88.043912618633229</v>
      </c>
      <c r="H6" s="202">
        <f>('Real QGDP by sector VA'!H6/'Real QGDP by sector VA'!H$10)*100</f>
        <v>88.026931004453147</v>
      </c>
      <c r="I6" s="202">
        <f>('Real QGDP by sector VA'!I6/'Real QGDP by sector VA'!I$10)*100</f>
        <v>88.357042243950403</v>
      </c>
      <c r="J6" s="202">
        <f>('Real QGDP by sector VA'!J6/'Real QGDP by sector VA'!J$10)*100</f>
        <v>86.755900047732354</v>
      </c>
      <c r="K6" s="202">
        <f>('Real QGDP by sector VA'!K6/'Real QGDP by sector VA'!K$10)*100</f>
        <v>86.94440819925704</v>
      </c>
      <c r="L6" s="202">
        <f>('Real QGDP by sector VA'!L6/'Real QGDP by sector VA'!L$10)*100</f>
        <v>87.047196531052336</v>
      </c>
      <c r="M6" s="202">
        <f>('Real QGDP by sector VA'!M6/'Real QGDP by sector VA'!M$10)*100</f>
        <v>86.833046939192499</v>
      </c>
      <c r="N6" s="202">
        <f>('Real QGDP by sector VA'!N6/'Real QGDP by sector VA'!N$10)*100</f>
        <v>87.113847602443215</v>
      </c>
      <c r="O6" s="202">
        <f>('Real QGDP by sector VA'!O6/'Real QGDP by sector VA'!O$10)*100</f>
        <v>87.03002745213</v>
      </c>
      <c r="P6" s="202">
        <f>('Real QGDP by sector VA'!P6/'Real QGDP by sector VA'!P$10)*100</f>
        <v>86.938784132307802</v>
      </c>
      <c r="Q6" s="202">
        <f>('Real QGDP by sector VA'!Q6/'Real QGDP by sector VA'!Q$10)*100</f>
        <v>86.615501011840678</v>
      </c>
      <c r="R6" s="202">
        <f>('Real QGDP by sector VA'!R6/'Real QGDP by sector VA'!R$10)*100</f>
        <v>87.567175794091739</v>
      </c>
      <c r="S6" s="202">
        <f>('Real QGDP by sector VA'!S6/'Real QGDP by sector VA'!S$10)*100</f>
        <v>87.748025230339792</v>
      </c>
      <c r="T6" s="202">
        <f>('Real QGDP by sector VA'!T6/'Real QGDP by sector VA'!T$10)*100</f>
        <v>88.02457189934141</v>
      </c>
      <c r="U6" s="202">
        <f>('Real QGDP by sector VA'!U6/'Real QGDP by sector VA'!U$10)*100</f>
        <v>88.427737676777767</v>
      </c>
      <c r="V6" s="202">
        <f>('Real QGDP by sector VA'!V6/'Real QGDP by sector VA'!V$10)*100</f>
        <v>87.633551558551048</v>
      </c>
      <c r="W6" s="202">
        <f>('Real QGDP by sector VA'!W6/'Real QGDP by sector VA'!W$10)*100</f>
        <v>87.705339868887847</v>
      </c>
      <c r="X6" s="202">
        <f>('Real QGDP by sector VA'!X6/'Real QGDP by sector VA'!X$10)*100</f>
        <v>87.945953946217358</v>
      </c>
      <c r="Y6" s="202">
        <f>('Real QGDP by sector VA'!Y6/'Real QGDP by sector VA'!Y$10)*100</f>
        <v>87.393186276743947</v>
      </c>
      <c r="Z6" s="202">
        <f>('Real QGDP by sector VA'!Z6/'Real QGDP by sector VA'!Z$10)*100</f>
        <v>88.157402953997888</v>
      </c>
      <c r="AA6" s="202">
        <f>('Real QGDP by sector VA'!AA6/'Real QGDP by sector VA'!AA$10)*100</f>
        <v>87.629792703807524</v>
      </c>
      <c r="AB6" s="202">
        <f>('Real QGDP by sector VA'!AB6/'Real QGDP by sector VA'!AB$10)*100</f>
        <v>87.031446781434397</v>
      </c>
      <c r="AC6" s="202">
        <f>('Real QGDP by sector VA'!AC6/'Real QGDP by sector VA'!AC$10)*100</f>
        <v>86.989959328666217</v>
      </c>
      <c r="AD6" s="202">
        <f>('Real QGDP by sector VA'!AD6/'Real QGDP by sector VA'!AD$10)*100</f>
        <v>87.808266190868324</v>
      </c>
      <c r="AE6" s="202">
        <f>('Real QGDP by sector VA'!AE6/'Real QGDP by sector VA'!AE$10)*100</f>
        <v>87.676412820916283</v>
      </c>
      <c r="AF6" s="202">
        <f>('Real QGDP by sector VA'!AF6/'Real QGDP by sector VA'!AF$10)*100</f>
        <v>87.511420222332404</v>
      </c>
      <c r="AG6" s="202">
        <f>('Real QGDP by sector VA'!AG6/'Real QGDP by sector VA'!AG$10)*100</f>
        <v>87.599019601808152</v>
      </c>
      <c r="AH6" s="202">
        <f>('Real QGDP by sector VA'!AH6/'Real QGDP by sector VA'!AH$10)*100</f>
        <v>87.737837128366365</v>
      </c>
      <c r="AI6" s="202">
        <f>('Real QGDP by sector VA'!AI6/'Real QGDP by sector VA'!AI$10)*100</f>
        <v>88.888720700116025</v>
      </c>
      <c r="AJ6" s="202">
        <f>('Real QGDP by sector VA'!AJ6/'Real QGDP by sector VA'!AJ$10)*100</f>
        <v>88.526392291026895</v>
      </c>
      <c r="AK6" s="202">
        <f>('Real QGDP by sector VA'!AK6/'Real QGDP by sector VA'!AK$10)*100</f>
        <v>87.797082521839158</v>
      </c>
      <c r="AL6" s="202">
        <f>('Real QGDP by sector VA'!AL6/'Real QGDP by sector VA'!AL$10)*100</f>
        <v>87.443510419487154</v>
      </c>
      <c r="AM6" s="202">
        <f>('Real QGDP by sector VA'!AM6/'Real QGDP by sector VA'!AM$10)*100</f>
        <v>87.489559878551603</v>
      </c>
      <c r="AN6" s="74" t="s">
        <v>66</v>
      </c>
      <c r="AO6" s="60"/>
      <c r="BW6" s="50"/>
      <c r="BX6" s="50"/>
      <c r="BY6" s="50"/>
      <c r="BZ6" s="50"/>
      <c r="CA6" s="50"/>
      <c r="CB6" s="50"/>
      <c r="CC6" s="50"/>
      <c r="CD6" s="50"/>
      <c r="CE6" s="50"/>
      <c r="CF6" s="50"/>
      <c r="CG6" s="50"/>
      <c r="CH6" s="50"/>
      <c r="CI6" s="50"/>
      <c r="CJ6" s="50"/>
      <c r="CK6" s="50"/>
      <c r="CL6" s="50"/>
      <c r="CM6" s="50"/>
      <c r="CN6" s="50"/>
      <c r="CO6" s="50"/>
      <c r="CP6" s="50"/>
      <c r="CQ6" s="50"/>
      <c r="CR6" s="50"/>
      <c r="CS6" s="50"/>
      <c r="CT6" s="50"/>
      <c r="CU6" s="50"/>
      <c r="CV6" s="50"/>
      <c r="CW6" s="50"/>
      <c r="CX6" s="50"/>
      <c r="CY6" s="50"/>
      <c r="CZ6" s="50"/>
      <c r="DA6" s="50"/>
      <c r="DB6" s="50"/>
      <c r="DC6" s="50"/>
      <c r="DD6" s="50"/>
    </row>
    <row r="7" spans="1:1020 1055:2035 2070:3050 3085:4065 4100:5115 5150:6130 6165:7145 7180:8160 8195:9210 9245:10225 10260:11240 11275:12255 12290:13305 13340:14320 14355:15335 15370:16350" s="68" customFormat="1" ht="16.5" customHeight="1">
      <c r="A7" s="48" t="s">
        <v>69</v>
      </c>
      <c r="B7" s="67">
        <f>('Real QGDP by sector VA'!B7/'Real QGDP by sector VA'!B$10)*100</f>
        <v>5.9956132935526023</v>
      </c>
      <c r="C7" s="67">
        <f>('Real QGDP by sector VA'!C7/'Real QGDP by sector VA'!C$10)*100</f>
        <v>6.0274902294235391</v>
      </c>
      <c r="D7" s="67">
        <f>('Real QGDP by sector VA'!D7/'Real QGDP by sector VA'!D$10)*100</f>
        <v>6.2311566441389283</v>
      </c>
      <c r="E7" s="67">
        <f>('Real QGDP by sector VA'!E7/'Real QGDP by sector VA'!E$10)*100</f>
        <v>7.4084475716803055</v>
      </c>
      <c r="F7" s="67">
        <f>('Real QGDP by sector VA'!F7/'Real QGDP by sector VA'!F$10)*100</f>
        <v>7.0217875383058557</v>
      </c>
      <c r="G7" s="67">
        <f>('Real QGDP by sector VA'!G7/'Real QGDP by sector VA'!G$10)*100</f>
        <v>6.4704824007300514</v>
      </c>
      <c r="H7" s="67">
        <f>('Real QGDP by sector VA'!H7/'Real QGDP by sector VA'!H$10)*100</f>
        <v>6.7019772307125001</v>
      </c>
      <c r="I7" s="67">
        <f>('Real QGDP by sector VA'!I7/'Real QGDP by sector VA'!I$10)*100</f>
        <v>6.5612302945996435</v>
      </c>
      <c r="J7" s="67">
        <f>('Real QGDP by sector VA'!J7/'Real QGDP by sector VA'!J$10)*100</f>
        <v>7.0953489045472331</v>
      </c>
      <c r="K7" s="67">
        <f>('Real QGDP by sector VA'!K7/'Real QGDP by sector VA'!K$10)*100</f>
        <v>6.8779835183739451</v>
      </c>
      <c r="L7" s="67">
        <f>('Real QGDP by sector VA'!L7/'Real QGDP by sector VA'!L$10)*100</f>
        <v>6.7984359066803712</v>
      </c>
      <c r="M7" s="67">
        <f>('Real QGDP by sector VA'!M7/'Real QGDP by sector VA'!M$10)*100</f>
        <v>6.9451183314312726</v>
      </c>
      <c r="N7" s="67">
        <f>('Real QGDP by sector VA'!N7/'Real QGDP by sector VA'!N$10)*100</f>
        <v>7.0442113537821909</v>
      </c>
      <c r="O7" s="67">
        <f>('Real QGDP by sector VA'!O7/'Real QGDP by sector VA'!O$10)*100</f>
        <v>7.0118731723926384</v>
      </c>
      <c r="P7" s="67">
        <f>('Real QGDP by sector VA'!P7/'Real QGDP by sector VA'!P$10)*100</f>
        <v>7.117540089553029</v>
      </c>
      <c r="Q7" s="67">
        <f>('Real QGDP by sector VA'!Q7/'Real QGDP by sector VA'!Q$10)*100</f>
        <v>7.1055119740980528</v>
      </c>
      <c r="R7" s="67">
        <f>('Real QGDP by sector VA'!R7/'Real QGDP by sector VA'!R$10)*100</f>
        <v>6.5956677853158299</v>
      </c>
      <c r="S7" s="67">
        <f>('Real QGDP by sector VA'!S7/'Real QGDP by sector VA'!S$10)*100</f>
        <v>6.4583199844215056</v>
      </c>
      <c r="T7" s="67">
        <f>('Real QGDP by sector VA'!T7/'Real QGDP by sector VA'!T$10)*100</f>
        <v>6.2590279595068843</v>
      </c>
      <c r="U7" s="67">
        <f>('Real QGDP by sector VA'!U7/'Real QGDP by sector VA'!U$10)*100</f>
        <v>5.9546408450100552</v>
      </c>
      <c r="V7" s="67">
        <f>('Real QGDP by sector VA'!V7/'Real QGDP by sector VA'!V$10)*100</f>
        <v>6.4779609515496333</v>
      </c>
      <c r="W7" s="67">
        <f>('Real QGDP by sector VA'!W7/'Real QGDP by sector VA'!W$10)*100</f>
        <v>6.4988530480977413</v>
      </c>
      <c r="X7" s="67">
        <f>('Real QGDP by sector VA'!X7/'Real QGDP by sector VA'!X$10)*100</f>
        <v>6.4827328840695451</v>
      </c>
      <c r="Y7" s="67">
        <f>('Real QGDP by sector VA'!Y7/'Real QGDP by sector VA'!Y$10)*100</f>
        <v>6.821997300350799</v>
      </c>
      <c r="Z7" s="67">
        <f>('Real QGDP by sector VA'!Z7/'Real QGDP by sector VA'!Z$10)*100</f>
        <v>5.3162674065505966</v>
      </c>
      <c r="AA7" s="67">
        <f>('Real QGDP by sector VA'!AA7/'Real QGDP by sector VA'!AA$10)*100</f>
        <v>5.7290512893763177</v>
      </c>
      <c r="AB7" s="67">
        <f>('Real QGDP by sector VA'!AB7/'Real QGDP by sector VA'!AB$10)*100</f>
        <v>5.8829227580379779</v>
      </c>
      <c r="AC7" s="67">
        <f>('Real QGDP by sector VA'!AC7/'Real QGDP by sector VA'!AC$10)*100</f>
        <v>5.8740192758186964</v>
      </c>
      <c r="AD7" s="67">
        <f>('Real QGDP by sector VA'!AD7/'Real QGDP by sector VA'!AD$10)*100</f>
        <v>5.3735384965846356</v>
      </c>
      <c r="AE7" s="67">
        <f>('Real QGDP by sector VA'!AE7/'Real QGDP by sector VA'!AE$10)*100</f>
        <v>5.5833996672779591</v>
      </c>
      <c r="AF7" s="67">
        <f>('Real QGDP by sector VA'!AF7/'Real QGDP by sector VA'!AF$10)*100</f>
        <v>5.9870749901406572</v>
      </c>
      <c r="AG7" s="67">
        <f>('Real QGDP by sector VA'!AG7/'Real QGDP by sector VA'!AG$10)*100</f>
        <v>5.9296704234461002</v>
      </c>
      <c r="AH7" s="67">
        <f>('Real QGDP by sector VA'!AH7/'Real QGDP by sector VA'!AH$10)*100</f>
        <v>5.8377222305753547</v>
      </c>
      <c r="AI7" s="67">
        <f>('Real QGDP by sector VA'!AI7/'Real QGDP by sector VA'!AI$10)*100</f>
        <v>5.1060957122642217</v>
      </c>
      <c r="AJ7" s="67">
        <f>('Real QGDP by sector VA'!AJ7/'Real QGDP by sector VA'!AJ$10)*100</f>
        <v>5.6609270393833384</v>
      </c>
      <c r="AK7" s="67">
        <f>('Real QGDP by sector VA'!AK7/'Real QGDP by sector VA'!AK$10)*100</f>
        <v>5.9123489481961036</v>
      </c>
      <c r="AL7" s="67">
        <f>('Real QGDP by sector VA'!AL7/'Real QGDP by sector VA'!AL$10)*100</f>
        <v>6.2646464706750695</v>
      </c>
      <c r="AM7" s="67">
        <f>('Real QGDP by sector VA'!AM7/'Real QGDP by sector VA'!AM$10)*100</f>
        <v>6.4031938758889044</v>
      </c>
      <c r="AN7" s="77" t="s">
        <v>68</v>
      </c>
      <c r="BW7" s="48"/>
      <c r="DF7" s="48"/>
      <c r="EO7" s="48"/>
      <c r="FX7" s="48"/>
      <c r="HG7" s="48"/>
      <c r="IP7" s="48"/>
      <c r="JY7" s="48"/>
      <c r="LH7" s="48"/>
      <c r="MQ7" s="48"/>
      <c r="NZ7" s="48"/>
      <c r="PI7" s="48"/>
      <c r="QR7" s="48"/>
      <c r="SA7" s="48"/>
      <c r="TJ7" s="48"/>
      <c r="US7" s="48"/>
      <c r="WB7" s="48"/>
      <c r="XK7" s="48"/>
      <c r="YT7" s="48"/>
      <c r="AAC7" s="48"/>
      <c r="ABL7" s="48"/>
      <c r="ACU7" s="48"/>
      <c r="AED7" s="48"/>
      <c r="AFM7" s="48"/>
      <c r="AGV7" s="48"/>
      <c r="AIE7" s="48"/>
      <c r="AJN7" s="48"/>
      <c r="AKW7" s="48"/>
      <c r="AMF7" s="48"/>
      <c r="ANO7" s="48"/>
      <c r="AOX7" s="48"/>
      <c r="AQG7" s="48"/>
      <c r="ARP7" s="48"/>
      <c r="ASY7" s="48"/>
      <c r="AUH7" s="48"/>
      <c r="AVQ7" s="48"/>
      <c r="AWZ7" s="48"/>
      <c r="AYI7" s="48"/>
      <c r="AZR7" s="48"/>
      <c r="BBA7" s="48"/>
      <c r="BCJ7" s="48"/>
      <c r="BDS7" s="48"/>
      <c r="BFB7" s="48"/>
      <c r="BGK7" s="48"/>
      <c r="BHT7" s="48"/>
      <c r="BJC7" s="48"/>
      <c r="BKL7" s="48"/>
      <c r="BLU7" s="48"/>
      <c r="BND7" s="48"/>
      <c r="BOM7" s="48"/>
      <c r="BPV7" s="48"/>
      <c r="BRE7" s="48"/>
      <c r="BSN7" s="48"/>
      <c r="BTW7" s="48"/>
      <c r="BVF7" s="48"/>
      <c r="BWO7" s="48"/>
      <c r="BXX7" s="48"/>
      <c r="BZG7" s="48"/>
      <c r="CAP7" s="48"/>
      <c r="CBY7" s="48"/>
      <c r="CDH7" s="48"/>
      <c r="CEQ7" s="48"/>
      <c r="CFZ7" s="48"/>
      <c r="CHI7" s="48"/>
      <c r="CIR7" s="48"/>
      <c r="CKA7" s="48"/>
      <c r="CLJ7" s="48"/>
      <c r="CMS7" s="48"/>
      <c r="COB7" s="48"/>
      <c r="CPK7" s="48"/>
      <c r="CQT7" s="48"/>
      <c r="CSC7" s="48"/>
      <c r="CTL7" s="48"/>
      <c r="CUU7" s="48"/>
      <c r="CWD7" s="48"/>
      <c r="CXM7" s="48"/>
      <c r="CYV7" s="48"/>
      <c r="DAE7" s="48"/>
      <c r="DBN7" s="48"/>
      <c r="DCW7" s="48"/>
      <c r="DEF7" s="48"/>
      <c r="DFO7" s="48"/>
      <c r="DGX7" s="48"/>
      <c r="DIG7" s="48"/>
      <c r="DJP7" s="48"/>
      <c r="DKY7" s="48"/>
      <c r="DMH7" s="48"/>
      <c r="DNQ7" s="48"/>
      <c r="DOZ7" s="48"/>
      <c r="DQI7" s="48"/>
      <c r="DRR7" s="48"/>
      <c r="DTA7" s="48"/>
      <c r="DUJ7" s="48"/>
      <c r="DVS7" s="48"/>
      <c r="DXB7" s="48"/>
      <c r="DYK7" s="48"/>
      <c r="DZT7" s="48"/>
      <c r="EBC7" s="48"/>
      <c r="ECL7" s="48"/>
      <c r="EDU7" s="48"/>
      <c r="EFD7" s="48"/>
      <c r="EGM7" s="48"/>
      <c r="EHV7" s="48"/>
      <c r="EJE7" s="48"/>
      <c r="EKN7" s="48"/>
      <c r="ELW7" s="48"/>
      <c r="ENF7" s="48"/>
      <c r="EOO7" s="48"/>
      <c r="EPX7" s="48"/>
      <c r="ERG7" s="48"/>
      <c r="ESP7" s="48"/>
      <c r="ETY7" s="48"/>
      <c r="EVH7" s="48"/>
      <c r="EWQ7" s="48"/>
      <c r="EXZ7" s="48"/>
      <c r="EZI7" s="48"/>
      <c r="FAR7" s="48"/>
      <c r="FCA7" s="48"/>
      <c r="FDJ7" s="48"/>
      <c r="FES7" s="48"/>
      <c r="FGB7" s="48"/>
      <c r="FHK7" s="48"/>
      <c r="FIT7" s="48"/>
      <c r="FKC7" s="48"/>
      <c r="FLL7" s="48"/>
      <c r="FMU7" s="48"/>
      <c r="FOD7" s="48"/>
      <c r="FPM7" s="48"/>
      <c r="FQV7" s="48"/>
      <c r="FSE7" s="48"/>
      <c r="FTN7" s="48"/>
      <c r="FUW7" s="48"/>
      <c r="FWF7" s="48"/>
      <c r="FXO7" s="48"/>
      <c r="FYX7" s="48"/>
      <c r="GAG7" s="48"/>
      <c r="GBP7" s="48"/>
      <c r="GCY7" s="48"/>
      <c r="GEH7" s="48"/>
      <c r="GFQ7" s="48"/>
      <c r="GGZ7" s="48"/>
      <c r="GII7" s="48"/>
      <c r="GJR7" s="48"/>
      <c r="GLA7" s="48"/>
      <c r="GMJ7" s="48"/>
      <c r="GNS7" s="48"/>
      <c r="GPB7" s="48"/>
      <c r="GQK7" s="48"/>
      <c r="GRT7" s="48"/>
      <c r="GTC7" s="48"/>
      <c r="GUL7" s="48"/>
      <c r="GVU7" s="48"/>
      <c r="GXD7" s="48"/>
      <c r="GYM7" s="48"/>
      <c r="GZV7" s="48"/>
      <c r="HBE7" s="48"/>
      <c r="HCN7" s="48"/>
      <c r="HDW7" s="48"/>
      <c r="HFF7" s="48"/>
      <c r="HGO7" s="48"/>
      <c r="HHX7" s="48"/>
      <c r="HJG7" s="48"/>
      <c r="HKP7" s="48"/>
      <c r="HLY7" s="48"/>
      <c r="HNH7" s="48"/>
      <c r="HOQ7" s="48"/>
      <c r="HPZ7" s="48"/>
      <c r="HRI7" s="48"/>
      <c r="HSR7" s="48"/>
      <c r="HUA7" s="48"/>
      <c r="HVJ7" s="48"/>
      <c r="HWS7" s="48"/>
      <c r="HYB7" s="48"/>
      <c r="HZK7" s="48"/>
      <c r="IAT7" s="48"/>
      <c r="ICC7" s="48"/>
      <c r="IDL7" s="48"/>
      <c r="IEU7" s="48"/>
      <c r="IGD7" s="48"/>
      <c r="IHM7" s="48"/>
      <c r="IIV7" s="48"/>
      <c r="IKE7" s="48"/>
      <c r="ILN7" s="48"/>
      <c r="IMW7" s="48"/>
      <c r="IOF7" s="48"/>
      <c r="IPO7" s="48"/>
      <c r="IQX7" s="48"/>
      <c r="ISG7" s="48"/>
      <c r="ITP7" s="48"/>
      <c r="IUY7" s="48"/>
      <c r="IWH7" s="48"/>
      <c r="IXQ7" s="48"/>
      <c r="IYZ7" s="48"/>
      <c r="JAI7" s="48"/>
      <c r="JBR7" s="48"/>
      <c r="JDA7" s="48"/>
      <c r="JEJ7" s="48"/>
      <c r="JFS7" s="48"/>
      <c r="JHB7" s="48"/>
      <c r="JIK7" s="48"/>
      <c r="JJT7" s="48"/>
      <c r="JLC7" s="48"/>
      <c r="JML7" s="48"/>
      <c r="JNU7" s="48"/>
      <c r="JPD7" s="48"/>
      <c r="JQM7" s="48"/>
      <c r="JRV7" s="48"/>
      <c r="JTE7" s="48"/>
      <c r="JUN7" s="48"/>
      <c r="JVW7" s="48"/>
      <c r="JXF7" s="48"/>
      <c r="JYO7" s="48"/>
      <c r="JZX7" s="48"/>
      <c r="KBG7" s="48"/>
      <c r="KCP7" s="48"/>
      <c r="KDY7" s="48"/>
      <c r="KFH7" s="48"/>
      <c r="KGQ7" s="48"/>
      <c r="KHZ7" s="48"/>
      <c r="KJI7" s="48"/>
      <c r="KKR7" s="48"/>
      <c r="KMA7" s="48"/>
      <c r="KNJ7" s="48"/>
      <c r="KOS7" s="48"/>
      <c r="KQB7" s="48"/>
      <c r="KRK7" s="48"/>
      <c r="KST7" s="48"/>
      <c r="KUC7" s="48"/>
      <c r="KVL7" s="48"/>
      <c r="KWU7" s="48"/>
      <c r="KYD7" s="48"/>
      <c r="KZM7" s="48"/>
      <c r="LAV7" s="48"/>
      <c r="LCE7" s="48"/>
      <c r="LDN7" s="48"/>
      <c r="LEW7" s="48"/>
      <c r="LGF7" s="48"/>
      <c r="LHO7" s="48"/>
      <c r="LIX7" s="48"/>
      <c r="LKG7" s="48"/>
      <c r="LLP7" s="48"/>
      <c r="LMY7" s="48"/>
      <c r="LOH7" s="48"/>
      <c r="LPQ7" s="48"/>
      <c r="LQZ7" s="48"/>
      <c r="LSI7" s="48"/>
      <c r="LTR7" s="48"/>
      <c r="LVA7" s="48"/>
      <c r="LWJ7" s="48"/>
      <c r="LXS7" s="48"/>
      <c r="LZB7" s="48"/>
      <c r="MAK7" s="48"/>
      <c r="MBT7" s="48"/>
      <c r="MDC7" s="48"/>
      <c r="MEL7" s="48"/>
      <c r="MFU7" s="48"/>
      <c r="MHD7" s="48"/>
      <c r="MIM7" s="48"/>
      <c r="MJV7" s="48"/>
      <c r="MLE7" s="48"/>
      <c r="MMN7" s="48"/>
      <c r="MNW7" s="48"/>
      <c r="MPF7" s="48"/>
      <c r="MQO7" s="48"/>
      <c r="MRX7" s="48"/>
      <c r="MTG7" s="48"/>
      <c r="MUP7" s="48"/>
      <c r="MVY7" s="48"/>
      <c r="MXH7" s="48"/>
      <c r="MYQ7" s="48"/>
      <c r="MZZ7" s="48"/>
      <c r="NBI7" s="48"/>
      <c r="NCR7" s="48"/>
      <c r="NEA7" s="48"/>
      <c r="NFJ7" s="48"/>
      <c r="NGS7" s="48"/>
      <c r="NIB7" s="48"/>
      <c r="NJK7" s="48"/>
      <c r="NKT7" s="48"/>
      <c r="NMC7" s="48"/>
      <c r="NNL7" s="48"/>
      <c r="NOU7" s="48"/>
      <c r="NQD7" s="48"/>
      <c r="NRM7" s="48"/>
      <c r="NSV7" s="48"/>
      <c r="NUE7" s="48"/>
      <c r="NVN7" s="48"/>
      <c r="NWW7" s="48"/>
      <c r="NYF7" s="48"/>
      <c r="NZO7" s="48"/>
      <c r="OAX7" s="48"/>
      <c r="OCG7" s="48"/>
      <c r="ODP7" s="48"/>
      <c r="OEY7" s="48"/>
      <c r="OGH7" s="48"/>
      <c r="OHQ7" s="48"/>
      <c r="OIZ7" s="48"/>
      <c r="OKI7" s="48"/>
      <c r="OLR7" s="48"/>
      <c r="ONA7" s="48"/>
      <c r="OOJ7" s="48"/>
      <c r="OPS7" s="48"/>
      <c r="ORB7" s="48"/>
      <c r="OSK7" s="48"/>
      <c r="OTT7" s="48"/>
      <c r="OVC7" s="48"/>
      <c r="OWL7" s="48"/>
      <c r="OXU7" s="48"/>
      <c r="OZD7" s="48"/>
      <c r="PAM7" s="48"/>
      <c r="PBV7" s="48"/>
      <c r="PDE7" s="48"/>
      <c r="PEN7" s="48"/>
      <c r="PFW7" s="48"/>
      <c r="PHF7" s="48"/>
      <c r="PIO7" s="48"/>
      <c r="PJX7" s="48"/>
      <c r="PLG7" s="48"/>
      <c r="PMP7" s="48"/>
      <c r="PNY7" s="48"/>
      <c r="PPH7" s="48"/>
      <c r="PQQ7" s="48"/>
      <c r="PRZ7" s="48"/>
      <c r="PTI7" s="48"/>
      <c r="PUR7" s="48"/>
      <c r="PWA7" s="48"/>
      <c r="PXJ7" s="48"/>
      <c r="PYS7" s="48"/>
      <c r="QAB7" s="48"/>
      <c r="QBK7" s="48"/>
      <c r="QCT7" s="48"/>
      <c r="QEC7" s="48"/>
      <c r="QFL7" s="48"/>
      <c r="QGU7" s="48"/>
      <c r="QID7" s="48"/>
      <c r="QJM7" s="48"/>
      <c r="QKV7" s="48"/>
      <c r="QME7" s="48"/>
      <c r="QNN7" s="48"/>
      <c r="QOW7" s="48"/>
      <c r="QQF7" s="48"/>
      <c r="QRO7" s="48"/>
      <c r="QSX7" s="48"/>
      <c r="QUG7" s="48"/>
      <c r="QVP7" s="48"/>
      <c r="QWY7" s="48"/>
      <c r="QYH7" s="48"/>
      <c r="QZQ7" s="48"/>
      <c r="RAZ7" s="48"/>
      <c r="RCI7" s="48"/>
      <c r="RDR7" s="48"/>
      <c r="RFA7" s="48"/>
      <c r="RGJ7" s="48"/>
      <c r="RHS7" s="48"/>
      <c r="RJB7" s="48"/>
      <c r="RKK7" s="48"/>
      <c r="RLT7" s="48"/>
      <c r="RNC7" s="48"/>
      <c r="ROL7" s="48"/>
      <c r="RPU7" s="48"/>
      <c r="RRD7" s="48"/>
      <c r="RSM7" s="48"/>
      <c r="RTV7" s="48"/>
      <c r="RVE7" s="48"/>
      <c r="RWN7" s="48"/>
      <c r="RXW7" s="48"/>
      <c r="RZF7" s="48"/>
      <c r="SAO7" s="48"/>
      <c r="SBX7" s="48"/>
      <c r="SDG7" s="48"/>
      <c r="SEP7" s="48"/>
      <c r="SFY7" s="48"/>
      <c r="SHH7" s="48"/>
      <c r="SIQ7" s="48"/>
      <c r="SJZ7" s="48"/>
      <c r="SLI7" s="48"/>
      <c r="SMR7" s="48"/>
      <c r="SOA7" s="48"/>
      <c r="SPJ7" s="48"/>
      <c r="SQS7" s="48"/>
      <c r="SSB7" s="48"/>
      <c r="STK7" s="48"/>
      <c r="SUT7" s="48"/>
      <c r="SWC7" s="48"/>
      <c r="SXL7" s="48"/>
      <c r="SYU7" s="48"/>
      <c r="TAD7" s="48"/>
      <c r="TBM7" s="48"/>
      <c r="TCV7" s="48"/>
      <c r="TEE7" s="48"/>
      <c r="TFN7" s="48"/>
      <c r="TGW7" s="48"/>
      <c r="TIF7" s="48"/>
      <c r="TJO7" s="48"/>
      <c r="TKX7" s="48"/>
      <c r="TMG7" s="48"/>
      <c r="TNP7" s="48"/>
      <c r="TOY7" s="48"/>
      <c r="TQH7" s="48"/>
      <c r="TRQ7" s="48"/>
      <c r="TSZ7" s="48"/>
      <c r="TUI7" s="48"/>
      <c r="TVR7" s="48"/>
      <c r="TXA7" s="48"/>
      <c r="TYJ7" s="48"/>
      <c r="TZS7" s="48"/>
      <c r="UBB7" s="48"/>
      <c r="UCK7" s="48"/>
      <c r="UDT7" s="48"/>
      <c r="UFC7" s="48"/>
      <c r="UGL7" s="48"/>
      <c r="UHU7" s="48"/>
      <c r="UJD7" s="48"/>
      <c r="UKM7" s="48"/>
      <c r="ULV7" s="48"/>
      <c r="UNE7" s="48"/>
      <c r="UON7" s="48"/>
      <c r="UPW7" s="48"/>
      <c r="URF7" s="48"/>
      <c r="USO7" s="48"/>
      <c r="UTX7" s="48"/>
      <c r="UVG7" s="48"/>
      <c r="UWP7" s="48"/>
      <c r="UXY7" s="48"/>
      <c r="UZH7" s="48"/>
      <c r="VAQ7" s="48"/>
      <c r="VBZ7" s="48"/>
      <c r="VDI7" s="48"/>
      <c r="VER7" s="48"/>
      <c r="VGA7" s="48"/>
      <c r="VHJ7" s="48"/>
      <c r="VIS7" s="48"/>
      <c r="VKB7" s="48"/>
      <c r="VLK7" s="48"/>
      <c r="VMT7" s="48"/>
      <c r="VOC7" s="48"/>
      <c r="VPL7" s="48"/>
      <c r="VQU7" s="48"/>
      <c r="VSD7" s="48"/>
      <c r="VTM7" s="48"/>
      <c r="VUV7" s="48"/>
      <c r="VWE7" s="48"/>
      <c r="VXN7" s="48"/>
      <c r="VYW7" s="48"/>
      <c r="WAF7" s="48"/>
      <c r="WBO7" s="48"/>
      <c r="WCX7" s="48"/>
      <c r="WEG7" s="48"/>
      <c r="WFP7" s="48"/>
      <c r="WGY7" s="48"/>
      <c r="WIH7" s="48"/>
      <c r="WJQ7" s="48"/>
      <c r="WKZ7" s="48"/>
      <c r="WMI7" s="48"/>
      <c r="WNR7" s="48"/>
      <c r="WPA7" s="48"/>
      <c r="WQJ7" s="48"/>
      <c r="WRS7" s="48"/>
      <c r="WTB7" s="48"/>
      <c r="WUK7" s="48"/>
      <c r="WVT7" s="48"/>
      <c r="WXC7" s="48"/>
      <c r="WYL7" s="48"/>
      <c r="WZU7" s="48"/>
      <c r="XBD7" s="48"/>
      <c r="XCM7" s="48"/>
      <c r="XDV7" s="48"/>
    </row>
    <row r="8" spans="1:1020 1055:2035 2070:3050 3085:4065 4100:5115 5150:6130 6165:7145 7180:8160 8195:9210 9245:10225 10260:11240 11275:12255 12290:13305 13340:14320 14355:15335 15370:16350" s="68" customFormat="1" ht="12.75">
      <c r="A8" s="72" t="s">
        <v>71</v>
      </c>
      <c r="B8" s="202">
        <f>('Real QGDP by sector VA'!B8/'Real QGDP by sector VA'!B$10)*100</f>
        <v>5.727093324899232</v>
      </c>
      <c r="C8" s="202">
        <f>('Real QGDP by sector VA'!C8/'Real QGDP by sector VA'!C$10)*100</f>
        <v>5.8180686371542496</v>
      </c>
      <c r="D8" s="202">
        <f>('Real QGDP by sector VA'!D8/'Real QGDP by sector VA'!D$10)*100</f>
        <v>4.8760415627240139</v>
      </c>
      <c r="E8" s="202">
        <f>('Real QGDP by sector VA'!E8/'Real QGDP by sector VA'!E$10)*100</f>
        <v>5.061976786964415</v>
      </c>
      <c r="F8" s="202">
        <f>('Real QGDP by sector VA'!F8/'Real QGDP by sector VA'!F$10)*100</f>
        <v>5.1398358284683692</v>
      </c>
      <c r="G8" s="202">
        <f>('Real QGDP by sector VA'!G8/'Real QGDP by sector VA'!G$10)*100</f>
        <v>5.1251604616372184</v>
      </c>
      <c r="H8" s="202">
        <f>('Real QGDP by sector VA'!H8/'Real QGDP by sector VA'!H$10)*100</f>
        <v>4.878812089422274</v>
      </c>
      <c r="I8" s="202">
        <f>('Real QGDP by sector VA'!I8/'Real QGDP by sector VA'!I$10)*100</f>
        <v>4.6457292444644178</v>
      </c>
      <c r="J8" s="202">
        <f>('Real QGDP by sector VA'!J8/'Real QGDP by sector VA'!J$10)*100</f>
        <v>5.8070486363924934</v>
      </c>
      <c r="K8" s="202">
        <f>('Real QGDP by sector VA'!K8/'Real QGDP by sector VA'!K$10)*100</f>
        <v>5.8047160487843179</v>
      </c>
      <c r="L8" s="202">
        <f>('Real QGDP by sector VA'!L8/'Real QGDP by sector VA'!L$10)*100</f>
        <v>5.7571405584907653</v>
      </c>
      <c r="M8" s="202">
        <f>('Real QGDP by sector VA'!M8/'Real QGDP by sector VA'!M$10)*100</f>
        <v>5.7865025568971911</v>
      </c>
      <c r="N8" s="202">
        <f>('Real QGDP by sector VA'!N8/'Real QGDP by sector VA'!N$10)*100</f>
        <v>5.4436885972068119</v>
      </c>
      <c r="O8" s="202">
        <f>('Real QGDP by sector VA'!O8/'Real QGDP by sector VA'!O$10)*100</f>
        <v>5.5451345789473363</v>
      </c>
      <c r="P8" s="202">
        <f>('Real QGDP by sector VA'!P8/'Real QGDP by sector VA'!P$10)*100</f>
        <v>5.5222016863070911</v>
      </c>
      <c r="Q8" s="202">
        <f>('Real QGDP by sector VA'!Q8/'Real QGDP by sector VA'!Q$10)*100</f>
        <v>5.8463427623808588</v>
      </c>
      <c r="R8" s="202">
        <f>('Real QGDP by sector VA'!R8/'Real QGDP by sector VA'!R$10)*100</f>
        <v>5.3965168184553889</v>
      </c>
      <c r="S8" s="202">
        <f>('Real QGDP by sector VA'!S8/'Real QGDP by sector VA'!S$10)*100</f>
        <v>5.3298204453422375</v>
      </c>
      <c r="T8" s="202">
        <f>('Real QGDP by sector VA'!T8/'Real QGDP by sector VA'!T$10)*100</f>
        <v>5.2348251779698813</v>
      </c>
      <c r="U8" s="202">
        <f>('Real QGDP by sector VA'!U8/'Real QGDP by sector VA'!U$10)*100</f>
        <v>5.1229394353188962</v>
      </c>
      <c r="V8" s="202">
        <f>('Real QGDP by sector VA'!V8/'Real QGDP by sector VA'!V$10)*100</f>
        <v>5.3346788439536583</v>
      </c>
      <c r="W8" s="202">
        <f>('Real QGDP by sector VA'!W8/'Real QGDP by sector VA'!W$10)*100</f>
        <v>5.2257111678405153</v>
      </c>
      <c r="X8" s="202">
        <f>('Real QGDP by sector VA'!X8/'Real QGDP by sector VA'!X$10)*100</f>
        <v>4.9816069788730752</v>
      </c>
      <c r="Y8" s="202">
        <f>('Real QGDP by sector VA'!Y8/'Real QGDP by sector VA'!Y$10)*100</f>
        <v>5.1626370296733279</v>
      </c>
      <c r="Z8" s="202">
        <f>('Real QGDP by sector VA'!Z8/'Real QGDP by sector VA'!Z$10)*100</f>
        <v>5.8716316127685575</v>
      </c>
      <c r="AA8" s="202">
        <f>('Real QGDP by sector VA'!AA8/'Real QGDP by sector VA'!AA$10)*100</f>
        <v>5.9649791518939379</v>
      </c>
      <c r="AB8" s="202">
        <f>('Real QGDP by sector VA'!AB8/'Real QGDP by sector VA'!AB$10)*100</f>
        <v>6.3841534681143397</v>
      </c>
      <c r="AC8" s="202">
        <f>('Real QGDP by sector VA'!AC8/'Real QGDP by sector VA'!AC$10)*100</f>
        <v>6.4358095839683171</v>
      </c>
      <c r="AD8" s="202">
        <f>('Real QGDP by sector VA'!AD8/'Real QGDP by sector VA'!AD$10)*100</f>
        <v>6.1221706454764959</v>
      </c>
      <c r="AE8" s="202">
        <f>('Real QGDP by sector VA'!AE8/'Real QGDP by sector VA'!AE$10)*100</f>
        <v>6.0606829322437852</v>
      </c>
      <c r="AF8" s="202">
        <f>('Real QGDP by sector VA'!AF8/'Real QGDP by sector VA'!AF$10)*100</f>
        <v>5.8225004698012501</v>
      </c>
      <c r="AG8" s="202">
        <f>('Real QGDP by sector VA'!AG8/'Real QGDP by sector VA'!AG$10)*100</f>
        <v>5.780137372519409</v>
      </c>
      <c r="AH8" s="202">
        <f>('Real QGDP by sector VA'!AH8/'Real QGDP by sector VA'!AH$10)*100</f>
        <v>5.728753272494159</v>
      </c>
      <c r="AI8" s="202">
        <f>('Real QGDP by sector VA'!AI8/'Real QGDP by sector VA'!AI$10)*100</f>
        <v>5.3362167163310197</v>
      </c>
      <c r="AJ8" s="202">
        <f>('Real QGDP by sector VA'!AJ8/'Real QGDP by sector VA'!AJ$10)*100</f>
        <v>5.1636056292491679</v>
      </c>
      <c r="AK8" s="202">
        <f>('Real QGDP by sector VA'!AK8/'Real QGDP by sector VA'!AK$10)*100</f>
        <v>5.6205923897126704</v>
      </c>
      <c r="AL8" s="202">
        <f>('Real QGDP by sector VA'!AL8/'Real QGDP by sector VA'!AL$10)*100</f>
        <v>5.6046182023983455</v>
      </c>
      <c r="AM8" s="202">
        <f>('Real QGDP by sector VA'!AM8/'Real QGDP by sector VA'!AM$10)*100</f>
        <v>5.4428124808488976</v>
      </c>
      <c r="AN8" s="78" t="s">
        <v>70</v>
      </c>
      <c r="BW8" s="48"/>
      <c r="DF8" s="48"/>
      <c r="EO8" s="48"/>
      <c r="FX8" s="48"/>
      <c r="HG8" s="48"/>
      <c r="IP8" s="48"/>
      <c r="JY8" s="48"/>
      <c r="LH8" s="48"/>
      <c r="MQ8" s="48"/>
      <c r="NZ8" s="48"/>
      <c r="PI8" s="48"/>
      <c r="QR8" s="48"/>
      <c r="SA8" s="48"/>
      <c r="TJ8" s="48"/>
      <c r="US8" s="48"/>
      <c r="WB8" s="48"/>
      <c r="XK8" s="48"/>
      <c r="YT8" s="48"/>
      <c r="AAC8" s="48"/>
      <c r="ABL8" s="48"/>
      <c r="ACU8" s="48"/>
      <c r="AED8" s="48"/>
      <c r="AFM8" s="48"/>
      <c r="AGV8" s="48"/>
      <c r="AIE8" s="48"/>
      <c r="AJN8" s="48"/>
      <c r="AKW8" s="48"/>
      <c r="AMF8" s="48"/>
      <c r="ANO8" s="48"/>
      <c r="AOX8" s="48"/>
      <c r="AQG8" s="48"/>
      <c r="ARP8" s="48"/>
      <c r="ASY8" s="48"/>
      <c r="AUH8" s="48"/>
      <c r="AVQ8" s="48"/>
      <c r="AWZ8" s="48"/>
      <c r="AYI8" s="48"/>
      <c r="AZR8" s="48"/>
      <c r="BBA8" s="48"/>
      <c r="BCJ8" s="48"/>
      <c r="BDS8" s="48"/>
      <c r="BFB8" s="48"/>
      <c r="BGK8" s="48"/>
      <c r="BHT8" s="48"/>
      <c r="BJC8" s="48"/>
      <c r="BKL8" s="48"/>
      <c r="BLU8" s="48"/>
      <c r="BND8" s="48"/>
      <c r="BOM8" s="48"/>
      <c r="BPV8" s="48"/>
      <c r="BRE8" s="48"/>
      <c r="BSN8" s="48"/>
      <c r="BTW8" s="48"/>
      <c r="BVF8" s="48"/>
      <c r="BWO8" s="48"/>
      <c r="BXX8" s="48"/>
      <c r="BZG8" s="48"/>
      <c r="CAP8" s="48"/>
      <c r="CBY8" s="48"/>
      <c r="CDH8" s="48"/>
      <c r="CEQ8" s="48"/>
      <c r="CFZ8" s="48"/>
      <c r="CHI8" s="48"/>
      <c r="CIR8" s="48"/>
      <c r="CKA8" s="48"/>
      <c r="CLJ8" s="48"/>
      <c r="CMS8" s="48"/>
      <c r="COB8" s="48"/>
      <c r="CPK8" s="48"/>
      <c r="CQT8" s="48"/>
      <c r="CSC8" s="48"/>
      <c r="CTL8" s="48"/>
      <c r="CUU8" s="48"/>
      <c r="CWD8" s="48"/>
      <c r="CXM8" s="48"/>
      <c r="CYV8" s="48"/>
      <c r="DAE8" s="48"/>
      <c r="DBN8" s="48"/>
      <c r="DCW8" s="48"/>
      <c r="DEF8" s="48"/>
      <c r="DFO8" s="48"/>
      <c r="DGX8" s="48"/>
      <c r="DIG8" s="48"/>
      <c r="DJP8" s="48"/>
      <c r="DKY8" s="48"/>
      <c r="DMH8" s="48"/>
      <c r="DNQ8" s="48"/>
      <c r="DOZ8" s="48"/>
      <c r="DQI8" s="48"/>
      <c r="DRR8" s="48"/>
      <c r="DTA8" s="48"/>
      <c r="DUJ8" s="48"/>
      <c r="DVS8" s="48"/>
      <c r="DXB8" s="48"/>
      <c r="DYK8" s="48"/>
      <c r="DZT8" s="48"/>
      <c r="EBC8" s="48"/>
      <c r="ECL8" s="48"/>
      <c r="EDU8" s="48"/>
      <c r="EFD8" s="48"/>
      <c r="EGM8" s="48"/>
      <c r="EHV8" s="48"/>
      <c r="EJE8" s="48"/>
      <c r="EKN8" s="48"/>
      <c r="ELW8" s="48"/>
      <c r="ENF8" s="48"/>
      <c r="EOO8" s="48"/>
      <c r="EPX8" s="48"/>
      <c r="ERG8" s="48"/>
      <c r="ESP8" s="48"/>
      <c r="ETY8" s="48"/>
      <c r="EVH8" s="48"/>
      <c r="EWQ8" s="48"/>
      <c r="EXZ8" s="48"/>
      <c r="EZI8" s="48"/>
      <c r="FAR8" s="48"/>
      <c r="FCA8" s="48"/>
      <c r="FDJ8" s="48"/>
      <c r="FES8" s="48"/>
      <c r="FGB8" s="48"/>
      <c r="FHK8" s="48"/>
      <c r="FIT8" s="48"/>
      <c r="FKC8" s="48"/>
      <c r="FLL8" s="48"/>
      <c r="FMU8" s="48"/>
      <c r="FOD8" s="48"/>
      <c r="FPM8" s="48"/>
      <c r="FQV8" s="48"/>
      <c r="FSE8" s="48"/>
      <c r="FTN8" s="48"/>
      <c r="FUW8" s="48"/>
      <c r="FWF8" s="48"/>
      <c r="FXO8" s="48"/>
      <c r="FYX8" s="48"/>
      <c r="GAG8" s="48"/>
      <c r="GBP8" s="48"/>
      <c r="GCY8" s="48"/>
      <c r="GEH8" s="48"/>
      <c r="GFQ8" s="48"/>
      <c r="GGZ8" s="48"/>
      <c r="GII8" s="48"/>
      <c r="GJR8" s="48"/>
      <c r="GLA8" s="48"/>
      <c r="GMJ8" s="48"/>
      <c r="GNS8" s="48"/>
      <c r="GPB8" s="48"/>
      <c r="GQK8" s="48"/>
      <c r="GRT8" s="48"/>
      <c r="GTC8" s="48"/>
      <c r="GUL8" s="48"/>
      <c r="GVU8" s="48"/>
      <c r="GXD8" s="48"/>
      <c r="GYM8" s="48"/>
      <c r="GZV8" s="48"/>
      <c r="HBE8" s="48"/>
      <c r="HCN8" s="48"/>
      <c r="HDW8" s="48"/>
      <c r="HFF8" s="48"/>
      <c r="HGO8" s="48"/>
      <c r="HHX8" s="48"/>
      <c r="HJG8" s="48"/>
      <c r="HKP8" s="48"/>
      <c r="HLY8" s="48"/>
      <c r="HNH8" s="48"/>
      <c r="HOQ8" s="48"/>
      <c r="HPZ8" s="48"/>
      <c r="HRI8" s="48"/>
      <c r="HSR8" s="48"/>
      <c r="HUA8" s="48"/>
      <c r="HVJ8" s="48"/>
      <c r="HWS8" s="48"/>
      <c r="HYB8" s="48"/>
      <c r="HZK8" s="48"/>
      <c r="IAT8" s="48"/>
      <c r="ICC8" s="48"/>
      <c r="IDL8" s="48"/>
      <c r="IEU8" s="48"/>
      <c r="IGD8" s="48"/>
      <c r="IHM8" s="48"/>
      <c r="IIV8" s="48"/>
      <c r="IKE8" s="48"/>
      <c r="ILN8" s="48"/>
      <c r="IMW8" s="48"/>
      <c r="IOF8" s="48"/>
      <c r="IPO8" s="48"/>
      <c r="IQX8" s="48"/>
      <c r="ISG8" s="48"/>
      <c r="ITP8" s="48"/>
      <c r="IUY8" s="48"/>
      <c r="IWH8" s="48"/>
      <c r="IXQ8" s="48"/>
      <c r="IYZ8" s="48"/>
      <c r="JAI8" s="48"/>
      <c r="JBR8" s="48"/>
      <c r="JDA8" s="48"/>
      <c r="JEJ8" s="48"/>
      <c r="JFS8" s="48"/>
      <c r="JHB8" s="48"/>
      <c r="JIK8" s="48"/>
      <c r="JJT8" s="48"/>
      <c r="JLC8" s="48"/>
      <c r="JML8" s="48"/>
      <c r="JNU8" s="48"/>
      <c r="JPD8" s="48"/>
      <c r="JQM8" s="48"/>
      <c r="JRV8" s="48"/>
      <c r="JTE8" s="48"/>
      <c r="JUN8" s="48"/>
      <c r="JVW8" s="48"/>
      <c r="JXF8" s="48"/>
      <c r="JYO8" s="48"/>
      <c r="JZX8" s="48"/>
      <c r="KBG8" s="48"/>
      <c r="KCP8" s="48"/>
      <c r="KDY8" s="48"/>
      <c r="KFH8" s="48"/>
      <c r="KGQ8" s="48"/>
      <c r="KHZ8" s="48"/>
      <c r="KJI8" s="48"/>
      <c r="KKR8" s="48"/>
      <c r="KMA8" s="48"/>
      <c r="KNJ8" s="48"/>
      <c r="KOS8" s="48"/>
      <c r="KQB8" s="48"/>
      <c r="KRK8" s="48"/>
      <c r="KST8" s="48"/>
      <c r="KUC8" s="48"/>
      <c r="KVL8" s="48"/>
      <c r="KWU8" s="48"/>
      <c r="KYD8" s="48"/>
      <c r="KZM8" s="48"/>
      <c r="LAV8" s="48"/>
      <c r="LCE8" s="48"/>
      <c r="LDN8" s="48"/>
      <c r="LEW8" s="48"/>
      <c r="LGF8" s="48"/>
      <c r="LHO8" s="48"/>
      <c r="LIX8" s="48"/>
      <c r="LKG8" s="48"/>
      <c r="LLP8" s="48"/>
      <c r="LMY8" s="48"/>
      <c r="LOH8" s="48"/>
      <c r="LPQ8" s="48"/>
      <c r="LQZ8" s="48"/>
      <c r="LSI8" s="48"/>
      <c r="LTR8" s="48"/>
      <c r="LVA8" s="48"/>
      <c r="LWJ8" s="48"/>
      <c r="LXS8" s="48"/>
      <c r="LZB8" s="48"/>
      <c r="MAK8" s="48"/>
      <c r="MBT8" s="48"/>
      <c r="MDC8" s="48"/>
      <c r="MEL8" s="48"/>
      <c r="MFU8" s="48"/>
      <c r="MHD8" s="48"/>
      <c r="MIM8" s="48"/>
      <c r="MJV8" s="48"/>
      <c r="MLE8" s="48"/>
      <c r="MMN8" s="48"/>
      <c r="MNW8" s="48"/>
      <c r="MPF8" s="48"/>
      <c r="MQO8" s="48"/>
      <c r="MRX8" s="48"/>
      <c r="MTG8" s="48"/>
      <c r="MUP8" s="48"/>
      <c r="MVY8" s="48"/>
      <c r="MXH8" s="48"/>
      <c r="MYQ8" s="48"/>
      <c r="MZZ8" s="48"/>
      <c r="NBI8" s="48"/>
      <c r="NCR8" s="48"/>
      <c r="NEA8" s="48"/>
      <c r="NFJ8" s="48"/>
      <c r="NGS8" s="48"/>
      <c r="NIB8" s="48"/>
      <c r="NJK8" s="48"/>
      <c r="NKT8" s="48"/>
      <c r="NMC8" s="48"/>
      <c r="NNL8" s="48"/>
      <c r="NOU8" s="48"/>
      <c r="NQD8" s="48"/>
      <c r="NRM8" s="48"/>
      <c r="NSV8" s="48"/>
      <c r="NUE8" s="48"/>
      <c r="NVN8" s="48"/>
      <c r="NWW8" s="48"/>
      <c r="NYF8" s="48"/>
      <c r="NZO8" s="48"/>
      <c r="OAX8" s="48"/>
      <c r="OCG8" s="48"/>
      <c r="ODP8" s="48"/>
      <c r="OEY8" s="48"/>
      <c r="OGH8" s="48"/>
      <c r="OHQ8" s="48"/>
      <c r="OIZ8" s="48"/>
      <c r="OKI8" s="48"/>
      <c r="OLR8" s="48"/>
      <c r="ONA8" s="48"/>
      <c r="OOJ8" s="48"/>
      <c r="OPS8" s="48"/>
      <c r="ORB8" s="48"/>
      <c r="OSK8" s="48"/>
      <c r="OTT8" s="48"/>
      <c r="OVC8" s="48"/>
      <c r="OWL8" s="48"/>
      <c r="OXU8" s="48"/>
      <c r="OZD8" s="48"/>
      <c r="PAM8" s="48"/>
      <c r="PBV8" s="48"/>
      <c r="PDE8" s="48"/>
      <c r="PEN8" s="48"/>
      <c r="PFW8" s="48"/>
      <c r="PHF8" s="48"/>
      <c r="PIO8" s="48"/>
      <c r="PJX8" s="48"/>
      <c r="PLG8" s="48"/>
      <c r="PMP8" s="48"/>
      <c r="PNY8" s="48"/>
      <c r="PPH8" s="48"/>
      <c r="PQQ8" s="48"/>
      <c r="PRZ8" s="48"/>
      <c r="PTI8" s="48"/>
      <c r="PUR8" s="48"/>
      <c r="PWA8" s="48"/>
      <c r="PXJ8" s="48"/>
      <c r="PYS8" s="48"/>
      <c r="QAB8" s="48"/>
      <c r="QBK8" s="48"/>
      <c r="QCT8" s="48"/>
      <c r="QEC8" s="48"/>
      <c r="QFL8" s="48"/>
      <c r="QGU8" s="48"/>
      <c r="QID8" s="48"/>
      <c r="QJM8" s="48"/>
      <c r="QKV8" s="48"/>
      <c r="QME8" s="48"/>
      <c r="QNN8" s="48"/>
      <c r="QOW8" s="48"/>
      <c r="QQF8" s="48"/>
      <c r="QRO8" s="48"/>
      <c r="QSX8" s="48"/>
      <c r="QUG8" s="48"/>
      <c r="QVP8" s="48"/>
      <c r="QWY8" s="48"/>
      <c r="QYH8" s="48"/>
      <c r="QZQ8" s="48"/>
      <c r="RAZ8" s="48"/>
      <c r="RCI8" s="48"/>
      <c r="RDR8" s="48"/>
      <c r="RFA8" s="48"/>
      <c r="RGJ8" s="48"/>
      <c r="RHS8" s="48"/>
      <c r="RJB8" s="48"/>
      <c r="RKK8" s="48"/>
      <c r="RLT8" s="48"/>
      <c r="RNC8" s="48"/>
      <c r="ROL8" s="48"/>
      <c r="RPU8" s="48"/>
      <c r="RRD8" s="48"/>
      <c r="RSM8" s="48"/>
      <c r="RTV8" s="48"/>
      <c r="RVE8" s="48"/>
      <c r="RWN8" s="48"/>
      <c r="RXW8" s="48"/>
      <c r="RZF8" s="48"/>
      <c r="SAO8" s="48"/>
      <c r="SBX8" s="48"/>
      <c r="SDG8" s="48"/>
      <c r="SEP8" s="48"/>
      <c r="SFY8" s="48"/>
      <c r="SHH8" s="48"/>
      <c r="SIQ8" s="48"/>
      <c r="SJZ8" s="48"/>
      <c r="SLI8" s="48"/>
      <c r="SMR8" s="48"/>
      <c r="SOA8" s="48"/>
      <c r="SPJ8" s="48"/>
      <c r="SQS8" s="48"/>
      <c r="SSB8" s="48"/>
      <c r="STK8" s="48"/>
      <c r="SUT8" s="48"/>
      <c r="SWC8" s="48"/>
      <c r="SXL8" s="48"/>
      <c r="SYU8" s="48"/>
      <c r="TAD8" s="48"/>
      <c r="TBM8" s="48"/>
      <c r="TCV8" s="48"/>
      <c r="TEE8" s="48"/>
      <c r="TFN8" s="48"/>
      <c r="TGW8" s="48"/>
      <c r="TIF8" s="48"/>
      <c r="TJO8" s="48"/>
      <c r="TKX8" s="48"/>
      <c r="TMG8" s="48"/>
      <c r="TNP8" s="48"/>
      <c r="TOY8" s="48"/>
      <c r="TQH8" s="48"/>
      <c r="TRQ8" s="48"/>
      <c r="TSZ8" s="48"/>
      <c r="TUI8" s="48"/>
      <c r="TVR8" s="48"/>
      <c r="TXA8" s="48"/>
      <c r="TYJ8" s="48"/>
      <c r="TZS8" s="48"/>
      <c r="UBB8" s="48"/>
      <c r="UCK8" s="48"/>
      <c r="UDT8" s="48"/>
      <c r="UFC8" s="48"/>
      <c r="UGL8" s="48"/>
      <c r="UHU8" s="48"/>
      <c r="UJD8" s="48"/>
      <c r="UKM8" s="48"/>
      <c r="ULV8" s="48"/>
      <c r="UNE8" s="48"/>
      <c r="UON8" s="48"/>
      <c r="UPW8" s="48"/>
      <c r="URF8" s="48"/>
      <c r="USO8" s="48"/>
      <c r="UTX8" s="48"/>
      <c r="UVG8" s="48"/>
      <c r="UWP8" s="48"/>
      <c r="UXY8" s="48"/>
      <c r="UZH8" s="48"/>
      <c r="VAQ8" s="48"/>
      <c r="VBZ8" s="48"/>
      <c r="VDI8" s="48"/>
      <c r="VER8" s="48"/>
      <c r="VGA8" s="48"/>
      <c r="VHJ8" s="48"/>
      <c r="VIS8" s="48"/>
      <c r="VKB8" s="48"/>
      <c r="VLK8" s="48"/>
      <c r="VMT8" s="48"/>
      <c r="VOC8" s="48"/>
      <c r="VPL8" s="48"/>
      <c r="VQU8" s="48"/>
      <c r="VSD8" s="48"/>
      <c r="VTM8" s="48"/>
      <c r="VUV8" s="48"/>
      <c r="VWE8" s="48"/>
      <c r="VXN8" s="48"/>
      <c r="VYW8" s="48"/>
      <c r="WAF8" s="48"/>
      <c r="WBO8" s="48"/>
      <c r="WCX8" s="48"/>
      <c r="WEG8" s="48"/>
      <c r="WFP8" s="48"/>
      <c r="WGY8" s="48"/>
      <c r="WIH8" s="48"/>
      <c r="WJQ8" s="48"/>
      <c r="WKZ8" s="48"/>
      <c r="WMI8" s="48"/>
      <c r="WNR8" s="48"/>
      <c r="WPA8" s="48"/>
      <c r="WQJ8" s="48"/>
      <c r="WRS8" s="48"/>
      <c r="WTB8" s="48"/>
      <c r="WUK8" s="48"/>
      <c r="WVT8" s="48"/>
      <c r="WXC8" s="48"/>
      <c r="WYL8" s="48"/>
      <c r="WZU8" s="48"/>
      <c r="XBD8" s="48"/>
      <c r="XCM8" s="48"/>
      <c r="XDV8" s="48"/>
    </row>
    <row r="9" spans="1:1020 1055:2035 2070:3050 3085:4065 4100:5115 5150:6130 6165:7145 7180:8160 8195:9210 9245:10225 10260:11240 11275:12255 12290:13305 13340:14320 14355:15335 15370:16350" s="58" customFormat="1" ht="12.75">
      <c r="A9" s="48" t="s">
        <v>73</v>
      </c>
      <c r="B9" s="67">
        <f>('Real QGDP by sector VA'!B9/'Real QGDP by sector VA'!B$10)*100</f>
        <v>0.36995861580280975</v>
      </c>
      <c r="C9" s="67">
        <f>('Real QGDP by sector VA'!C9/'Real QGDP by sector VA'!C$10)*100</f>
        <v>0.38874501691552876</v>
      </c>
      <c r="D9" s="67">
        <f>('Real QGDP by sector VA'!D9/'Real QGDP by sector VA'!D$10)*100</f>
        <v>0.41942263162279569</v>
      </c>
      <c r="E9" s="67">
        <f>('Real QGDP by sector VA'!E9/'Real QGDP by sector VA'!E$10)*100</f>
        <v>0.52006978425594463</v>
      </c>
      <c r="F9" s="67">
        <f>('Real QGDP by sector VA'!F9/'Real QGDP by sector VA'!F$10)*100</f>
        <v>0.32290476963898712</v>
      </c>
      <c r="G9" s="67">
        <f>('Real QGDP by sector VA'!G9/'Real QGDP by sector VA'!G$10)*100</f>
        <v>0.36044451899950647</v>
      </c>
      <c r="H9" s="67">
        <f>('Real QGDP by sector VA'!H9/'Real QGDP by sector VA'!H$10)*100</f>
        <v>0.39227967541209013</v>
      </c>
      <c r="I9" s="67">
        <f>('Real QGDP by sector VA'!I9/'Real QGDP by sector VA'!I$10)*100</f>
        <v>0.43599821698554642</v>
      </c>
      <c r="J9" s="67">
        <f>('Real QGDP by sector VA'!J9/'Real QGDP by sector VA'!J$10)*100</f>
        <v>0.34170241132791657</v>
      </c>
      <c r="K9" s="67">
        <f>('Real QGDP by sector VA'!K9/'Real QGDP by sector VA'!K$10)*100</f>
        <v>0.37289223358470075</v>
      </c>
      <c r="L9" s="67">
        <f>('Real QGDP by sector VA'!L9/'Real QGDP by sector VA'!L$10)*100</f>
        <v>0.3972270037765312</v>
      </c>
      <c r="M9" s="67">
        <f>('Real QGDP by sector VA'!M9/'Real QGDP by sector VA'!M$10)*100</f>
        <v>0.43533217247901917</v>
      </c>
      <c r="N9" s="67">
        <f>('Real QGDP by sector VA'!N9/'Real QGDP by sector VA'!N$10)*100</f>
        <v>0.3982524465677757</v>
      </c>
      <c r="O9" s="67">
        <f>('Real QGDP by sector VA'!O9/'Real QGDP by sector VA'!O$10)*100</f>
        <v>0.41296479653001794</v>
      </c>
      <c r="P9" s="67">
        <f>('Real QGDP by sector VA'!P9/'Real QGDP by sector VA'!P$10)*100</f>
        <v>0.42147409183207624</v>
      </c>
      <c r="Q9" s="67">
        <f>('Real QGDP by sector VA'!Q9/'Real QGDP by sector VA'!Q$10)*100</f>
        <v>0.4326442516804227</v>
      </c>
      <c r="R9" s="67">
        <f>('Real QGDP by sector VA'!R9/'Real QGDP by sector VA'!R$10)*100</f>
        <v>0.44063960213704861</v>
      </c>
      <c r="S9" s="67">
        <f>('Real QGDP by sector VA'!S9/'Real QGDP by sector VA'!S$10)*100</f>
        <v>0.46383433989648276</v>
      </c>
      <c r="T9" s="67">
        <f>('Real QGDP by sector VA'!T9/'Real QGDP by sector VA'!T$10)*100</f>
        <v>0.48157496318181903</v>
      </c>
      <c r="U9" s="67">
        <f>('Real QGDP by sector VA'!U9/'Real QGDP by sector VA'!U$10)*100</f>
        <v>0.49468204289329537</v>
      </c>
      <c r="V9" s="67">
        <f>('Real QGDP by sector VA'!V9/'Real QGDP by sector VA'!V$10)*100</f>
        <v>0.55380864594564838</v>
      </c>
      <c r="W9" s="67">
        <f>('Real QGDP by sector VA'!W9/'Real QGDP by sector VA'!W$10)*100</f>
        <v>0.57009591517389979</v>
      </c>
      <c r="X9" s="67">
        <f>('Real QGDP by sector VA'!X9/'Real QGDP by sector VA'!X$10)*100</f>
        <v>0.58970619084002673</v>
      </c>
      <c r="Y9" s="67">
        <f>('Real QGDP by sector VA'!Y9/'Real QGDP by sector VA'!Y$10)*100</f>
        <v>0.62217939323192983</v>
      </c>
      <c r="Z9" s="67">
        <f>('Real QGDP by sector VA'!Z9/'Real QGDP by sector VA'!Z$10)*100</f>
        <v>0.65469802668296284</v>
      </c>
      <c r="AA9" s="67">
        <f>('Real QGDP by sector VA'!AA9/'Real QGDP by sector VA'!AA$10)*100</f>
        <v>0.67617685492222468</v>
      </c>
      <c r="AB9" s="67">
        <f>('Real QGDP by sector VA'!AB9/'Real QGDP by sector VA'!AB$10)*100</f>
        <v>0.70147699241330097</v>
      </c>
      <c r="AC9" s="67">
        <f>('Real QGDP by sector VA'!AC9/'Real QGDP by sector VA'!AC$10)*100</f>
        <v>0.70021181154677581</v>
      </c>
      <c r="AD9" s="67">
        <f>('Real QGDP by sector VA'!AD9/'Real QGDP by sector VA'!AD$10)*100</f>
        <v>0.696024667070549</v>
      </c>
      <c r="AE9" s="67">
        <f>('Real QGDP by sector VA'!AE9/'Real QGDP by sector VA'!AE$10)*100</f>
        <v>0.67950457956197341</v>
      </c>
      <c r="AF9" s="67">
        <f>('Real QGDP by sector VA'!AF9/'Real QGDP by sector VA'!AF$10)*100</f>
        <v>0.67900431772568148</v>
      </c>
      <c r="AG9" s="67">
        <f>('Real QGDP by sector VA'!AG9/'Real QGDP by sector VA'!AG$10)*100</f>
        <v>0.69117260222633636</v>
      </c>
      <c r="AH9" s="67">
        <f>('Real QGDP by sector VA'!AH9/'Real QGDP by sector VA'!AH$10)*100</f>
        <v>0.69568736856411617</v>
      </c>
      <c r="AI9" s="67">
        <f>('Real QGDP by sector VA'!AI9/'Real QGDP by sector VA'!AI$10)*100</f>
        <v>0.66896687128873644</v>
      </c>
      <c r="AJ9" s="67">
        <f>('Real QGDP by sector VA'!AJ9/'Real QGDP by sector VA'!AJ$10)*100</f>
        <v>0.64907504034059038</v>
      </c>
      <c r="AK9" s="67">
        <f>('Real QGDP by sector VA'!AK9/'Real QGDP by sector VA'!AK$10)*100</f>
        <v>0.66997614025208885</v>
      </c>
      <c r="AL9" s="67">
        <f>('Real QGDP by sector VA'!AL9/'Real QGDP by sector VA'!AL$10)*100</f>
        <v>0.68722490743942632</v>
      </c>
      <c r="AM9" s="67">
        <f>('Real QGDP by sector VA'!AM9/'Real QGDP by sector VA'!AM$10)*100</f>
        <v>0.66443376471060889</v>
      </c>
      <c r="AN9" s="75" t="s">
        <v>72</v>
      </c>
      <c r="AO9" s="60"/>
      <c r="BW9" s="50"/>
      <c r="BX9" s="50"/>
      <c r="BY9" s="50"/>
      <c r="BZ9" s="50"/>
      <c r="CA9" s="50"/>
      <c r="CB9" s="50"/>
      <c r="CC9" s="50"/>
      <c r="CD9" s="50"/>
      <c r="CE9" s="50"/>
      <c r="CF9" s="50"/>
      <c r="CG9" s="50"/>
      <c r="CH9" s="50"/>
      <c r="CI9" s="50"/>
      <c r="CJ9" s="50"/>
      <c r="CK9" s="50"/>
      <c r="CL9" s="50"/>
      <c r="CM9" s="50"/>
      <c r="CN9" s="50"/>
      <c r="CO9" s="50"/>
      <c r="CP9" s="50"/>
      <c r="CQ9" s="50"/>
      <c r="CR9" s="50"/>
      <c r="CS9" s="50"/>
      <c r="CT9" s="50"/>
      <c r="CU9" s="50"/>
      <c r="CV9" s="50"/>
      <c r="CW9" s="50"/>
      <c r="CX9" s="50"/>
      <c r="CY9" s="50"/>
      <c r="CZ9" s="50"/>
      <c r="DA9" s="50"/>
      <c r="DB9" s="50"/>
      <c r="DC9" s="50"/>
      <c r="DD9" s="50"/>
    </row>
    <row r="10" spans="1:1020 1055:2035 2070:3050 3085:4065 4100:5115 5150:6130 6165:7145 7180:8160 8195:9210 9245:10225 10260:11240 11275:12255 12290:13305 13340:14320 14355:15335 15370:16350" s="58" customFormat="1" ht="12.75">
      <c r="A10" s="71" t="s">
        <v>75</v>
      </c>
      <c r="B10" s="148">
        <v>100.00000000000001</v>
      </c>
      <c r="C10" s="148">
        <v>100</v>
      </c>
      <c r="D10" s="148">
        <v>100</v>
      </c>
      <c r="E10" s="148">
        <v>100.00000000000001</v>
      </c>
      <c r="F10" s="148">
        <v>100</v>
      </c>
      <c r="G10" s="148">
        <v>100</v>
      </c>
      <c r="H10" s="148">
        <v>100</v>
      </c>
      <c r="I10" s="148">
        <v>100.00000000000001</v>
      </c>
      <c r="J10" s="148">
        <v>100</v>
      </c>
      <c r="K10" s="148">
        <v>100</v>
      </c>
      <c r="L10" s="148">
        <v>100</v>
      </c>
      <c r="M10" s="148">
        <v>99.999999999999986</v>
      </c>
      <c r="N10" s="148">
        <v>100</v>
      </c>
      <c r="O10" s="148">
        <v>100</v>
      </c>
      <c r="P10" s="148">
        <v>100</v>
      </c>
      <c r="Q10" s="148">
        <v>100.00000000000001</v>
      </c>
      <c r="R10" s="148">
        <v>100</v>
      </c>
      <c r="S10" s="148">
        <v>100.00000000000001</v>
      </c>
      <c r="T10" s="148">
        <v>99.999999999999986</v>
      </c>
      <c r="U10" s="148">
        <v>100.00000000000003</v>
      </c>
      <c r="V10" s="148">
        <v>99.999999999999986</v>
      </c>
      <c r="W10" s="148">
        <v>100</v>
      </c>
      <c r="X10" s="148">
        <v>100.00000000000001</v>
      </c>
      <c r="Y10" s="148">
        <v>100.00000000000001</v>
      </c>
      <c r="Z10" s="148">
        <v>100</v>
      </c>
      <c r="AA10" s="148">
        <v>100</v>
      </c>
      <c r="AB10" s="148">
        <v>100.00000000000001</v>
      </c>
      <c r="AC10" s="148">
        <v>100.00000000000001</v>
      </c>
      <c r="AD10" s="148">
        <v>100</v>
      </c>
      <c r="AE10" s="148">
        <v>100</v>
      </c>
      <c r="AF10" s="148">
        <v>99.999999999999986</v>
      </c>
      <c r="AG10" s="148">
        <v>99.999999999999986</v>
      </c>
      <c r="AH10" s="148">
        <v>100</v>
      </c>
      <c r="AI10" s="148">
        <v>99.999999999999986</v>
      </c>
      <c r="AJ10" s="148">
        <v>100.00000000000003</v>
      </c>
      <c r="AK10" s="148">
        <f>SUM(AK6:AK9)</f>
        <v>100.00000000000001</v>
      </c>
      <c r="AL10" s="148">
        <f>SUM(AL6:AL9)</f>
        <v>100</v>
      </c>
      <c r="AM10" s="148">
        <f>SUM(AM6:AM9)</f>
        <v>100.00000000000001</v>
      </c>
      <c r="AN10" s="76" t="s">
        <v>74</v>
      </c>
      <c r="AO10" s="60"/>
      <c r="BW10" s="50"/>
      <c r="BX10" s="50"/>
      <c r="BY10" s="50"/>
      <c r="BZ10" s="50"/>
      <c r="CA10" s="50"/>
      <c r="CB10" s="50"/>
      <c r="CC10" s="50"/>
      <c r="CD10" s="50"/>
      <c r="CE10" s="50"/>
      <c r="CF10" s="50"/>
      <c r="CG10" s="50"/>
      <c r="CH10" s="50"/>
      <c r="CI10" s="50"/>
      <c r="CJ10" s="50"/>
      <c r="CK10" s="50"/>
      <c r="CL10" s="50"/>
      <c r="CM10" s="50"/>
      <c r="CN10" s="50"/>
      <c r="CO10" s="50"/>
      <c r="CP10" s="50"/>
      <c r="CQ10" s="50"/>
      <c r="CR10" s="50"/>
      <c r="CS10" s="50"/>
      <c r="CT10" s="50"/>
      <c r="CU10" s="50"/>
      <c r="CV10" s="50"/>
      <c r="CW10" s="50"/>
      <c r="CX10" s="50"/>
      <c r="CY10" s="50"/>
      <c r="CZ10" s="50"/>
      <c r="DA10" s="50"/>
      <c r="DB10" s="50"/>
      <c r="DC10" s="50"/>
      <c r="DD10" s="50"/>
    </row>
    <row r="11" spans="1:1020 1055:2035 2070:3050 3085:4065 4100:5115 5150:6130 6165:7145 7180:8160 8195:9210 9245:10225 10260:11240 11275:12255 12290:13305 13340:14320 14355:15335 15370:16350" s="58" customFormat="1" ht="12.75">
      <c r="A11" s="48" t="s">
        <v>54</v>
      </c>
      <c r="B11" s="52"/>
      <c r="C11" s="52"/>
      <c r="D11" s="52"/>
      <c r="E11" s="52"/>
      <c r="F11" s="52"/>
      <c r="G11" s="52"/>
      <c r="H11" s="52"/>
      <c r="I11" s="52"/>
      <c r="J11" s="52"/>
      <c r="K11" s="52"/>
      <c r="L11" s="52"/>
      <c r="M11" s="52"/>
      <c r="N11" s="52"/>
      <c r="O11" s="52"/>
      <c r="P11" s="52"/>
      <c r="Q11" s="52"/>
      <c r="R11" s="52"/>
      <c r="S11" s="52"/>
      <c r="T11" s="52"/>
      <c r="U11" s="52"/>
      <c r="V11" s="52"/>
      <c r="W11" s="52"/>
      <c r="X11" s="52"/>
      <c r="Y11" s="52"/>
      <c r="Z11" s="52"/>
      <c r="AA11" s="52"/>
      <c r="AB11" s="52"/>
      <c r="AC11" s="52"/>
      <c r="AD11" s="52"/>
      <c r="AE11" s="52"/>
      <c r="AF11" s="52"/>
      <c r="AG11" s="52"/>
      <c r="AH11" s="52"/>
      <c r="AI11" s="52"/>
      <c r="AJ11" s="52"/>
      <c r="AK11" s="52"/>
      <c r="AL11" s="52"/>
      <c r="AM11" s="52"/>
      <c r="AN11" s="53" t="s">
        <v>55</v>
      </c>
    </row>
    <row r="12" spans="1:1020 1055:2035 2070:3050 3085:4065 4100:5115 5150:6130 6165:7145 7180:8160 8195:9210 9245:10225 10260:11240 11275:12255 12290:13305 13340:14320 14355:15335 15370:16350" s="58" customFormat="1" ht="12.75">
      <c r="A12" s="54" t="s">
        <v>23</v>
      </c>
      <c r="B12" s="52"/>
      <c r="C12" s="52"/>
      <c r="D12" s="52"/>
      <c r="E12" s="52"/>
      <c r="F12" s="52"/>
      <c r="G12" s="52"/>
      <c r="H12" s="52"/>
      <c r="I12" s="52"/>
      <c r="J12" s="52"/>
      <c r="K12" s="52"/>
      <c r="L12" s="52"/>
      <c r="M12" s="52"/>
      <c r="N12" s="52"/>
      <c r="O12" s="52"/>
      <c r="P12" s="52"/>
      <c r="Q12" s="52"/>
      <c r="R12" s="52"/>
      <c r="S12" s="52"/>
      <c r="T12" s="52"/>
      <c r="U12" s="52"/>
      <c r="V12" s="52"/>
      <c r="W12" s="52"/>
      <c r="X12" s="52"/>
      <c r="Y12" s="52"/>
      <c r="Z12" s="52"/>
      <c r="AA12" s="52"/>
      <c r="AB12" s="52"/>
      <c r="AC12" s="52"/>
      <c r="AD12" s="52"/>
      <c r="AE12" s="52"/>
      <c r="AF12" s="52"/>
      <c r="AG12" s="52"/>
      <c r="AH12" s="52"/>
      <c r="AI12" s="52"/>
      <c r="AJ12" s="52"/>
      <c r="AK12" s="52"/>
      <c r="AL12" s="52"/>
      <c r="AM12" s="52"/>
      <c r="AN12" s="55" t="s">
        <v>24</v>
      </c>
    </row>
    <row r="13" spans="1:1020 1055:2035 2070:3050 3085:4065 4100:5115 5150:6130 6165:7145 7180:8160 8195:9210 9245:10225 10260:11240 11275:12255 12290:13305 13340:14320 14355:15335 15370:16350">
      <c r="B13" s="186"/>
      <c r="C13" s="186"/>
      <c r="D13" s="186"/>
      <c r="E13" s="186"/>
      <c r="F13" s="186"/>
      <c r="G13" s="186"/>
      <c r="H13" s="186"/>
      <c r="I13" s="186"/>
      <c r="J13" s="186"/>
      <c r="K13" s="186"/>
      <c r="L13" s="186"/>
      <c r="M13" s="186"/>
      <c r="N13" s="186"/>
      <c r="O13" s="186"/>
      <c r="P13" s="186"/>
      <c r="Q13" s="186"/>
      <c r="R13" s="186"/>
      <c r="S13" s="186"/>
      <c r="T13" s="186"/>
      <c r="U13" s="186"/>
      <c r="V13" s="186"/>
      <c r="W13" s="186"/>
      <c r="X13" s="186"/>
      <c r="Y13" s="186"/>
      <c r="Z13" s="186"/>
      <c r="AA13" s="186"/>
      <c r="AB13" s="186"/>
      <c r="AC13" s="186"/>
      <c r="AD13" s="186"/>
      <c r="AE13" s="186"/>
      <c r="AF13" s="186"/>
      <c r="AG13" s="186"/>
      <c r="AH13" s="186"/>
      <c r="AI13" s="186"/>
      <c r="AJ13" s="186"/>
      <c r="AK13" s="186"/>
      <c r="AL13" s="186"/>
      <c r="AM13" s="186"/>
    </row>
    <row r="14" spans="1:1020 1055:2035 2070:3050 3085:4065 4100:5115 5150:6130 6165:7145 7180:8160 8195:9210 9245:10225 10260:11240 11275:12255 12290:13305 13340:14320 14355:15335 15370:16350" customFormat="1" ht="15">
      <c r="A14" s="175" t="s">
        <v>166</v>
      </c>
      <c r="B14" s="187"/>
      <c r="C14" s="187"/>
      <c r="D14" s="187"/>
      <c r="E14" s="187"/>
      <c r="F14" s="187"/>
      <c r="G14" s="187"/>
      <c r="H14" s="187"/>
      <c r="I14" s="187"/>
      <c r="J14" s="187"/>
      <c r="K14" s="187"/>
      <c r="L14" s="187"/>
      <c r="M14" s="187"/>
      <c r="N14" s="187"/>
      <c r="O14" s="187"/>
      <c r="P14" s="187"/>
      <c r="Q14" s="187"/>
      <c r="R14" s="187"/>
      <c r="S14" s="187"/>
      <c r="T14" s="187"/>
      <c r="U14" s="187"/>
      <c r="V14" s="187"/>
      <c r="W14" s="187"/>
      <c r="X14" s="187"/>
      <c r="Y14" s="187"/>
      <c r="Z14" s="187"/>
      <c r="AA14" s="187"/>
      <c r="AB14" s="187"/>
      <c r="AC14" s="187"/>
      <c r="AD14" s="187"/>
      <c r="AE14" s="187"/>
      <c r="AF14" s="187"/>
      <c r="AG14" s="187"/>
      <c r="AH14" s="187"/>
      <c r="AI14" s="187"/>
      <c r="AJ14" s="187"/>
      <c r="AK14" s="187"/>
      <c r="AL14" s="187"/>
      <c r="AM14" s="187"/>
      <c r="AN14" s="174" t="s">
        <v>168</v>
      </c>
    </row>
    <row r="15" spans="1:1020 1055:2035 2070:3050 3085:4065 4100:5115 5150:6130 6165:7145 7180:8160 8195:9210 9245:10225 10260:11240 11275:12255 12290:13305 13340:14320 14355:15335 15370:16350">
      <c r="B15" s="186"/>
      <c r="C15" s="186"/>
      <c r="D15" s="186"/>
      <c r="E15" s="186"/>
      <c r="F15" s="186"/>
      <c r="G15" s="186"/>
      <c r="H15" s="186"/>
      <c r="I15" s="186"/>
      <c r="J15" s="186"/>
      <c r="K15" s="186"/>
      <c r="L15" s="186"/>
      <c r="M15" s="186"/>
      <c r="N15" s="186"/>
      <c r="O15" s="186"/>
      <c r="P15" s="186"/>
      <c r="Q15" s="186"/>
      <c r="R15" s="186"/>
      <c r="S15" s="186"/>
      <c r="T15" s="186"/>
      <c r="U15" s="186"/>
      <c r="V15" s="186"/>
      <c r="W15" s="186"/>
      <c r="X15" s="186"/>
      <c r="Y15" s="186"/>
      <c r="Z15" s="186"/>
      <c r="AA15" s="186"/>
      <c r="AB15" s="186"/>
      <c r="AC15" s="186"/>
      <c r="AD15" s="186"/>
      <c r="AE15" s="186"/>
      <c r="AF15" s="186"/>
      <c r="AG15" s="186"/>
      <c r="AH15" s="186"/>
      <c r="AI15" s="186"/>
      <c r="AJ15" s="186"/>
      <c r="AK15" s="186"/>
      <c r="AL15" s="186"/>
      <c r="AM15" s="186"/>
    </row>
    <row r="16" spans="1:1020 1055:2035 2070:3050 3085:4065 4100:5115 5150:6130 6165:7145 7180:8160 8195:9210 9245:10225 10260:11240 11275:12255 12290:13305 13340:14320 14355:15335 15370:16350">
      <c r="B16" s="184"/>
      <c r="C16" s="184"/>
      <c r="D16" s="184"/>
      <c r="E16" s="184"/>
      <c r="F16" s="184"/>
      <c r="G16" s="184"/>
      <c r="H16" s="184"/>
      <c r="I16" s="184"/>
      <c r="J16" s="184"/>
      <c r="K16" s="184"/>
      <c r="L16" s="184"/>
      <c r="M16" s="184"/>
      <c r="N16" s="184"/>
      <c r="O16" s="184"/>
      <c r="P16" s="184"/>
      <c r="Q16" s="184"/>
      <c r="R16" s="184"/>
      <c r="S16" s="184"/>
      <c r="T16" s="184"/>
      <c r="U16" s="184"/>
      <c r="V16" s="184"/>
      <c r="W16" s="184"/>
      <c r="X16" s="184"/>
      <c r="Y16" s="184"/>
      <c r="Z16" s="184"/>
      <c r="AA16" s="184"/>
      <c r="AB16" s="184"/>
      <c r="AC16" s="184"/>
      <c r="AD16" s="184"/>
      <c r="AE16" s="184"/>
      <c r="AF16" s="184"/>
      <c r="AG16" s="184"/>
      <c r="AH16" s="184"/>
      <c r="AI16" s="184"/>
      <c r="AJ16" s="184"/>
      <c r="AK16" s="184"/>
      <c r="AL16" s="184"/>
      <c r="AM16" s="184"/>
    </row>
    <row r="17" spans="2:39">
      <c r="B17" s="184"/>
      <c r="C17" s="184"/>
      <c r="D17" s="184"/>
      <c r="E17" s="184"/>
      <c r="F17" s="184"/>
      <c r="G17" s="184"/>
      <c r="H17" s="184"/>
      <c r="I17" s="184"/>
      <c r="J17" s="184"/>
      <c r="K17" s="184"/>
      <c r="L17" s="184"/>
      <c r="M17" s="184"/>
      <c r="N17" s="184"/>
      <c r="O17" s="184"/>
      <c r="P17" s="184"/>
      <c r="Q17" s="184"/>
      <c r="R17" s="184"/>
      <c r="S17" s="184"/>
      <c r="T17" s="184"/>
      <c r="U17" s="184"/>
      <c r="V17" s="184"/>
      <c r="W17" s="184"/>
      <c r="X17" s="184"/>
      <c r="Y17" s="184"/>
      <c r="Z17" s="184"/>
      <c r="AA17" s="184"/>
      <c r="AB17" s="184"/>
      <c r="AC17" s="184"/>
      <c r="AD17" s="184"/>
      <c r="AE17" s="184"/>
      <c r="AF17" s="184"/>
      <c r="AG17" s="184"/>
      <c r="AH17" s="184"/>
      <c r="AI17" s="184"/>
      <c r="AJ17" s="184"/>
      <c r="AK17" s="184"/>
      <c r="AL17" s="184"/>
      <c r="AM17" s="184"/>
    </row>
    <row r="18" spans="2:39">
      <c r="B18" s="184"/>
      <c r="C18" s="184"/>
      <c r="D18" s="184"/>
      <c r="E18" s="184"/>
      <c r="F18" s="184"/>
      <c r="G18" s="184"/>
      <c r="H18" s="184"/>
      <c r="I18" s="184"/>
      <c r="J18" s="184"/>
      <c r="K18" s="184"/>
      <c r="L18" s="184"/>
      <c r="M18" s="184"/>
      <c r="N18" s="184"/>
      <c r="O18" s="184"/>
      <c r="P18" s="184"/>
      <c r="Q18" s="184"/>
      <c r="R18" s="184"/>
      <c r="S18" s="184"/>
      <c r="T18" s="184"/>
      <c r="U18" s="184"/>
      <c r="V18" s="184"/>
      <c r="W18" s="184"/>
      <c r="X18" s="184"/>
      <c r="Y18" s="184"/>
      <c r="Z18" s="184"/>
      <c r="AA18" s="184"/>
      <c r="AB18" s="184"/>
      <c r="AC18" s="184"/>
      <c r="AD18" s="184"/>
      <c r="AE18" s="184"/>
      <c r="AF18" s="184"/>
      <c r="AG18" s="184"/>
      <c r="AH18" s="184"/>
      <c r="AI18" s="184"/>
      <c r="AJ18" s="184"/>
      <c r="AK18" s="184"/>
      <c r="AL18" s="184"/>
      <c r="AM18" s="184"/>
    </row>
    <row r="19" spans="2:39">
      <c r="B19" s="184"/>
      <c r="C19" s="184"/>
      <c r="D19" s="184"/>
      <c r="E19" s="184"/>
      <c r="F19" s="184"/>
      <c r="G19" s="184"/>
      <c r="H19" s="184"/>
      <c r="I19" s="184"/>
      <c r="J19" s="184"/>
      <c r="K19" s="184"/>
      <c r="L19" s="184"/>
      <c r="M19" s="184"/>
      <c r="N19" s="184"/>
      <c r="O19" s="184"/>
      <c r="P19" s="184"/>
      <c r="Q19" s="184"/>
      <c r="R19" s="184"/>
      <c r="S19" s="184"/>
      <c r="T19" s="184"/>
      <c r="U19" s="184"/>
      <c r="V19" s="184"/>
      <c r="W19" s="184"/>
      <c r="X19" s="184"/>
      <c r="Y19" s="184"/>
      <c r="Z19" s="184"/>
      <c r="AA19" s="184"/>
      <c r="AB19" s="184"/>
      <c r="AC19" s="184"/>
      <c r="AD19" s="184"/>
      <c r="AE19" s="184"/>
      <c r="AF19" s="184"/>
      <c r="AG19" s="184"/>
      <c r="AH19" s="184"/>
      <c r="AI19" s="184"/>
      <c r="AJ19" s="184"/>
      <c r="AK19" s="184"/>
      <c r="AL19" s="184"/>
      <c r="AM19" s="184"/>
    </row>
    <row r="20" spans="2:39">
      <c r="B20" s="184"/>
      <c r="C20" s="184"/>
      <c r="D20" s="184"/>
      <c r="E20" s="184"/>
      <c r="F20" s="184"/>
      <c r="G20" s="184"/>
      <c r="H20" s="184"/>
      <c r="I20" s="184"/>
      <c r="J20" s="184"/>
      <c r="K20" s="184"/>
      <c r="L20" s="184"/>
      <c r="M20" s="184"/>
      <c r="N20" s="184"/>
      <c r="O20" s="184"/>
      <c r="P20" s="184"/>
      <c r="Q20" s="184"/>
      <c r="R20" s="184"/>
      <c r="S20" s="184"/>
      <c r="T20" s="184"/>
      <c r="U20" s="184"/>
      <c r="V20" s="184"/>
      <c r="W20" s="184"/>
      <c r="X20" s="184"/>
      <c r="Y20" s="184"/>
      <c r="Z20" s="184"/>
      <c r="AA20" s="184"/>
      <c r="AB20" s="184"/>
      <c r="AC20" s="184"/>
      <c r="AD20" s="184"/>
      <c r="AE20" s="184"/>
      <c r="AF20" s="184"/>
      <c r="AG20" s="184"/>
      <c r="AH20" s="184"/>
      <c r="AI20" s="184"/>
      <c r="AJ20" s="184"/>
      <c r="AK20" s="184"/>
      <c r="AL20" s="184"/>
      <c r="AM20" s="184"/>
    </row>
    <row r="21" spans="2:39">
      <c r="B21" s="184"/>
      <c r="C21" s="184"/>
      <c r="D21" s="184"/>
      <c r="E21" s="184"/>
      <c r="F21" s="184"/>
      <c r="G21" s="184"/>
      <c r="H21" s="184"/>
      <c r="I21" s="184"/>
      <c r="J21" s="184"/>
      <c r="K21" s="184"/>
      <c r="L21" s="184"/>
      <c r="M21" s="184"/>
      <c r="N21" s="184"/>
      <c r="O21" s="184"/>
      <c r="P21" s="184"/>
      <c r="Q21" s="184"/>
      <c r="R21" s="184"/>
      <c r="S21" s="184"/>
      <c r="T21" s="184"/>
      <c r="U21" s="184"/>
      <c r="V21" s="184"/>
      <c r="W21" s="184"/>
      <c r="X21" s="184"/>
      <c r="Y21" s="184"/>
      <c r="Z21" s="184"/>
      <c r="AA21" s="184"/>
      <c r="AB21" s="184"/>
      <c r="AC21" s="184"/>
      <c r="AD21" s="184"/>
      <c r="AE21" s="184"/>
      <c r="AF21" s="184"/>
      <c r="AG21" s="184"/>
      <c r="AH21" s="184"/>
      <c r="AI21" s="184"/>
      <c r="AJ21" s="184"/>
      <c r="AK21" s="184"/>
      <c r="AL21" s="184"/>
      <c r="AM21" s="184"/>
    </row>
    <row r="22" spans="2:39">
      <c r="B22" s="184"/>
      <c r="C22" s="184"/>
      <c r="D22" s="184"/>
      <c r="E22" s="184"/>
      <c r="F22" s="184"/>
      <c r="G22" s="184"/>
      <c r="H22" s="184"/>
      <c r="I22" s="184"/>
      <c r="J22" s="184"/>
      <c r="K22" s="184"/>
      <c r="L22" s="184"/>
      <c r="M22" s="184"/>
      <c r="N22" s="184"/>
      <c r="O22" s="184"/>
      <c r="P22" s="184"/>
      <c r="Q22" s="184"/>
      <c r="R22" s="184"/>
      <c r="S22" s="184"/>
      <c r="T22" s="184"/>
      <c r="U22" s="184"/>
      <c r="V22" s="184"/>
      <c r="W22" s="184"/>
      <c r="X22" s="184"/>
      <c r="Y22" s="184"/>
      <c r="Z22" s="184"/>
      <c r="AA22" s="184"/>
      <c r="AB22" s="184"/>
      <c r="AC22" s="184"/>
      <c r="AD22" s="184"/>
      <c r="AE22" s="184"/>
      <c r="AF22" s="184"/>
      <c r="AG22" s="184"/>
      <c r="AH22" s="184"/>
      <c r="AI22" s="184"/>
      <c r="AJ22" s="184"/>
      <c r="AK22" s="184"/>
      <c r="AL22" s="184"/>
      <c r="AM22" s="184"/>
    </row>
    <row r="23" spans="2:39">
      <c r="B23" s="184"/>
      <c r="C23" s="184"/>
      <c r="D23" s="184"/>
      <c r="E23" s="184"/>
      <c r="F23" s="184"/>
      <c r="G23" s="184"/>
      <c r="H23" s="184"/>
      <c r="I23" s="184"/>
      <c r="J23" s="184"/>
      <c r="K23" s="184"/>
      <c r="L23" s="184"/>
      <c r="M23" s="184"/>
      <c r="N23" s="184"/>
      <c r="O23" s="184"/>
      <c r="P23" s="184"/>
      <c r="Q23" s="184"/>
      <c r="R23" s="184"/>
      <c r="S23" s="184"/>
      <c r="T23" s="184"/>
      <c r="U23" s="184"/>
      <c r="V23" s="184"/>
      <c r="W23" s="184"/>
      <c r="X23" s="184"/>
      <c r="Y23" s="184"/>
      <c r="Z23" s="184"/>
      <c r="AA23" s="184"/>
      <c r="AB23" s="184"/>
      <c r="AC23" s="184"/>
      <c r="AD23" s="184"/>
      <c r="AE23" s="184"/>
      <c r="AF23" s="184"/>
      <c r="AG23" s="184"/>
      <c r="AH23" s="184"/>
      <c r="AI23" s="184"/>
      <c r="AJ23" s="184"/>
      <c r="AK23" s="184"/>
      <c r="AL23" s="184"/>
      <c r="AM23" s="184"/>
    </row>
    <row r="24" spans="2:39">
      <c r="B24" s="184"/>
      <c r="C24" s="184"/>
      <c r="D24" s="184"/>
      <c r="E24" s="184"/>
      <c r="F24" s="184"/>
      <c r="G24" s="184"/>
      <c r="H24" s="184"/>
      <c r="I24" s="184"/>
      <c r="J24" s="184"/>
      <c r="K24" s="184"/>
      <c r="L24" s="184"/>
      <c r="M24" s="184"/>
      <c r="N24" s="184"/>
      <c r="O24" s="184"/>
      <c r="P24" s="184"/>
      <c r="Q24" s="184"/>
      <c r="R24" s="184"/>
      <c r="S24" s="184"/>
      <c r="T24" s="184"/>
      <c r="U24" s="184"/>
      <c r="V24" s="184"/>
      <c r="W24" s="184"/>
      <c r="X24" s="184"/>
      <c r="Y24" s="184"/>
      <c r="Z24" s="184"/>
      <c r="AA24" s="184"/>
      <c r="AB24" s="184"/>
      <c r="AC24" s="184"/>
      <c r="AD24" s="184"/>
      <c r="AE24" s="184"/>
      <c r="AF24" s="184"/>
      <c r="AG24" s="184"/>
      <c r="AH24" s="184"/>
      <c r="AI24" s="184"/>
      <c r="AJ24" s="184"/>
      <c r="AK24" s="184"/>
      <c r="AL24" s="184"/>
      <c r="AM24" s="184"/>
    </row>
  </sheetData>
  <hyperlinks>
    <hyperlink ref="A14" location="Index!A1" display="Back to main page" xr:uid="{349D5996-1279-4735-9DDA-541C545C9724}"/>
    <hyperlink ref="AN14" location="Index!A1" display="العودة الى الصفحة الرئيسية" xr:uid="{590ECA1D-D074-4103-8E6E-EE6B83272022}"/>
  </hyperlink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8B8F4D-85E3-40C6-B5E8-B8D45DFDE517}">
  <sheetPr>
    <pageSetUpPr autoPageBreaks="0"/>
  </sheetPr>
  <dimension ref="A1:YV14"/>
  <sheetViews>
    <sheetView showGridLines="0" zoomScale="118" zoomScaleNormal="118" workbookViewId="0">
      <selection activeCell="E2" sqref="E2"/>
    </sheetView>
  </sheetViews>
  <sheetFormatPr defaultColWidth="7.5703125" defaultRowHeight="11.25"/>
  <cols>
    <col min="1" max="1" width="45.5703125" style="203" customWidth="1"/>
    <col min="2" max="2" width="58" style="204" customWidth="1"/>
    <col min="3" max="3" width="9.5703125" style="204" customWidth="1"/>
    <col min="4" max="4" width="68.28515625" style="204" customWidth="1"/>
    <col min="5" max="5" width="7.5703125" style="204"/>
    <col min="6" max="9" width="7.5703125" style="203"/>
    <col min="10" max="10" width="9.5703125" style="203" customWidth="1"/>
    <col min="11" max="16384" width="7.5703125" style="204"/>
  </cols>
  <sheetData>
    <row r="1" spans="1:672">
      <c r="F1" s="204"/>
      <c r="G1" s="204"/>
      <c r="H1" s="204"/>
      <c r="I1" s="204"/>
      <c r="J1" s="204"/>
    </row>
    <row r="2" spans="1:672" s="205" customFormat="1" ht="12.75">
      <c r="A2" s="203"/>
      <c r="B2" s="137"/>
      <c r="C2" s="192"/>
      <c r="D2" s="137"/>
    </row>
    <row r="3" spans="1:672" s="205" customFormat="1" ht="36" customHeight="1">
      <c r="A3" s="203"/>
      <c r="B3" s="139" t="s">
        <v>188</v>
      </c>
      <c r="C3" s="192"/>
      <c r="D3" s="138" t="s">
        <v>189</v>
      </c>
    </row>
    <row r="4" spans="1:672" s="205" customFormat="1" ht="12.75">
      <c r="A4" s="203"/>
      <c r="B4" s="137"/>
      <c r="C4" s="192"/>
      <c r="D4" s="137"/>
    </row>
    <row r="5" spans="1:672">
      <c r="F5" s="204"/>
      <c r="G5" s="204"/>
      <c r="H5" s="204"/>
      <c r="I5" s="204"/>
      <c r="J5" s="204"/>
    </row>
    <row r="6" spans="1:672">
      <c r="F6" s="204"/>
      <c r="G6" s="204"/>
      <c r="H6" s="204"/>
      <c r="I6" s="204"/>
      <c r="J6" s="204"/>
    </row>
    <row r="7" spans="1:672">
      <c r="F7" s="204"/>
      <c r="G7" s="204"/>
      <c r="H7" s="204"/>
      <c r="I7" s="204"/>
      <c r="J7" s="204"/>
    </row>
    <row r="8" spans="1:672" s="207" customFormat="1">
      <c r="A8" s="206"/>
      <c r="B8" s="206"/>
      <c r="C8" s="206"/>
      <c r="D8" s="206"/>
      <c r="E8" s="206"/>
      <c r="F8" s="206"/>
      <c r="G8" s="206"/>
      <c r="H8" s="206"/>
      <c r="I8" s="206"/>
      <c r="J8" s="206"/>
      <c r="K8" s="206"/>
      <c r="L8" s="206"/>
      <c r="M8" s="206"/>
      <c r="N8" s="206"/>
      <c r="O8" s="206"/>
      <c r="P8" s="206"/>
      <c r="Q8" s="206"/>
      <c r="R8" s="206"/>
      <c r="S8" s="206"/>
      <c r="T8" s="206"/>
      <c r="U8" s="206"/>
      <c r="V8" s="206"/>
      <c r="W8" s="206"/>
      <c r="X8" s="206"/>
      <c r="Y8" s="206"/>
      <c r="Z8" s="206"/>
      <c r="AA8" s="206"/>
      <c r="AB8" s="206"/>
      <c r="AC8" s="206"/>
      <c r="AD8" s="206"/>
      <c r="AE8" s="206"/>
      <c r="AF8" s="206"/>
      <c r="AG8" s="206"/>
      <c r="AH8" s="206"/>
      <c r="AI8" s="206"/>
      <c r="AJ8" s="206"/>
      <c r="AK8" s="206"/>
      <c r="AL8" s="206"/>
      <c r="AM8" s="206"/>
      <c r="AN8" s="206"/>
      <c r="AO8" s="206"/>
      <c r="AP8" s="206"/>
      <c r="AQ8" s="206"/>
      <c r="AR8" s="206"/>
      <c r="AS8" s="206"/>
      <c r="AT8" s="206"/>
      <c r="AU8" s="206"/>
      <c r="AV8" s="206"/>
      <c r="AW8" s="206"/>
      <c r="AX8" s="206"/>
      <c r="AY8" s="206"/>
      <c r="AZ8" s="206"/>
      <c r="BA8" s="206"/>
      <c r="BB8" s="206"/>
      <c r="BC8" s="206"/>
      <c r="BD8" s="206"/>
      <c r="BE8" s="206"/>
      <c r="BF8" s="206"/>
      <c r="BG8" s="206"/>
      <c r="BH8" s="206"/>
      <c r="BI8" s="206"/>
      <c r="BJ8" s="206"/>
      <c r="BK8" s="206"/>
      <c r="BL8" s="206"/>
      <c r="BM8" s="206"/>
      <c r="BN8" s="206"/>
      <c r="BO8" s="206"/>
      <c r="BP8" s="206"/>
      <c r="BQ8" s="206"/>
      <c r="BR8" s="206"/>
      <c r="BS8" s="206"/>
      <c r="BT8" s="206"/>
      <c r="BU8" s="206"/>
      <c r="BV8" s="206"/>
      <c r="BW8" s="206"/>
      <c r="BX8" s="206"/>
      <c r="BY8" s="206"/>
      <c r="BZ8" s="206"/>
      <c r="CA8" s="206"/>
      <c r="CB8" s="206"/>
      <c r="CC8" s="206"/>
      <c r="CD8" s="206"/>
      <c r="CE8" s="206"/>
      <c r="CF8" s="206"/>
      <c r="CG8" s="206"/>
      <c r="CH8" s="206"/>
      <c r="CI8" s="206"/>
      <c r="CJ8" s="206"/>
      <c r="CK8" s="206"/>
      <c r="CL8" s="206"/>
      <c r="CM8" s="206"/>
      <c r="CN8" s="206"/>
      <c r="CO8" s="206"/>
      <c r="CP8" s="206"/>
      <c r="CQ8" s="206"/>
      <c r="CR8" s="206"/>
      <c r="CS8" s="206"/>
      <c r="CT8" s="206"/>
      <c r="CU8" s="206"/>
      <c r="CV8" s="206"/>
      <c r="CW8" s="206"/>
      <c r="CX8" s="206"/>
      <c r="CY8" s="206"/>
      <c r="CZ8" s="206"/>
      <c r="DA8" s="206"/>
      <c r="DB8" s="206"/>
      <c r="DC8" s="206"/>
      <c r="DD8" s="206"/>
      <c r="DE8" s="206"/>
      <c r="DF8" s="206"/>
      <c r="DG8" s="206"/>
      <c r="DH8" s="206"/>
      <c r="DI8" s="206"/>
      <c r="DJ8" s="206"/>
      <c r="DK8" s="206"/>
      <c r="DL8" s="206"/>
      <c r="DM8" s="206"/>
      <c r="DN8" s="206"/>
      <c r="DO8" s="206"/>
      <c r="DP8" s="206"/>
      <c r="DQ8" s="206"/>
      <c r="DR8" s="206"/>
      <c r="DS8" s="206"/>
      <c r="DT8" s="206"/>
      <c r="DU8" s="206"/>
      <c r="DV8" s="206"/>
      <c r="DW8" s="206"/>
      <c r="DX8" s="206"/>
      <c r="DY8" s="206"/>
      <c r="DZ8" s="206"/>
      <c r="EA8" s="206"/>
      <c r="EB8" s="206"/>
      <c r="EC8" s="206"/>
      <c r="ED8" s="206"/>
      <c r="EE8" s="206"/>
      <c r="EF8" s="206"/>
      <c r="EG8" s="206"/>
      <c r="EH8" s="206"/>
      <c r="EI8" s="206"/>
      <c r="EJ8" s="206"/>
      <c r="EK8" s="206"/>
      <c r="EL8" s="206"/>
      <c r="EM8" s="206"/>
      <c r="EN8" s="206"/>
      <c r="EO8" s="206"/>
      <c r="EP8" s="206"/>
      <c r="EQ8" s="206"/>
      <c r="ER8" s="206"/>
      <c r="ES8" s="206"/>
      <c r="ET8" s="206"/>
      <c r="EU8" s="206"/>
      <c r="EV8" s="206"/>
      <c r="EW8" s="206"/>
      <c r="EX8" s="206"/>
      <c r="EY8" s="206"/>
      <c r="EZ8" s="206"/>
      <c r="FA8" s="206"/>
      <c r="FB8" s="206"/>
      <c r="FC8" s="206"/>
      <c r="FD8" s="206"/>
      <c r="FE8" s="206"/>
      <c r="FF8" s="206"/>
      <c r="FG8" s="206"/>
      <c r="FH8" s="206"/>
      <c r="FI8" s="206"/>
      <c r="FJ8" s="206"/>
      <c r="FK8" s="206"/>
      <c r="FL8" s="206"/>
      <c r="FM8" s="206"/>
      <c r="FN8" s="206"/>
      <c r="FO8" s="206"/>
      <c r="FP8" s="206"/>
      <c r="FQ8" s="206"/>
      <c r="FR8" s="206"/>
      <c r="FS8" s="206"/>
      <c r="FT8" s="206"/>
      <c r="FU8" s="206"/>
      <c r="FV8" s="206"/>
      <c r="FW8" s="206"/>
      <c r="FX8" s="206"/>
      <c r="FY8" s="206"/>
      <c r="FZ8" s="206"/>
      <c r="GA8" s="206"/>
      <c r="GB8" s="206"/>
      <c r="GC8" s="206"/>
      <c r="GD8" s="206"/>
      <c r="GE8" s="206"/>
      <c r="GF8" s="206"/>
      <c r="GG8" s="206"/>
      <c r="GH8" s="206"/>
      <c r="GI8" s="206"/>
      <c r="GJ8" s="206"/>
      <c r="GK8" s="206"/>
      <c r="GL8" s="206"/>
      <c r="GM8" s="206"/>
      <c r="GN8" s="206"/>
      <c r="GO8" s="206"/>
      <c r="GP8" s="206"/>
      <c r="GQ8" s="206"/>
      <c r="GR8" s="206"/>
      <c r="GS8" s="206"/>
      <c r="GT8" s="206"/>
      <c r="GU8" s="206"/>
      <c r="GV8" s="206"/>
      <c r="GW8" s="206"/>
      <c r="GX8" s="206"/>
      <c r="GY8" s="206"/>
      <c r="GZ8" s="206"/>
      <c r="HA8" s="206"/>
      <c r="HB8" s="206"/>
      <c r="HC8" s="206"/>
      <c r="HD8" s="206"/>
      <c r="HE8" s="206"/>
      <c r="HF8" s="206"/>
      <c r="HG8" s="206"/>
      <c r="HH8" s="206"/>
      <c r="HI8" s="206"/>
      <c r="HJ8" s="206"/>
      <c r="HK8" s="206"/>
      <c r="HL8" s="206"/>
      <c r="HM8" s="206"/>
      <c r="HN8" s="206"/>
      <c r="HO8" s="206"/>
      <c r="HP8" s="206"/>
      <c r="HQ8" s="206"/>
      <c r="HR8" s="206"/>
      <c r="HS8" s="206"/>
      <c r="HT8" s="206"/>
      <c r="HU8" s="206"/>
      <c r="HV8" s="206"/>
      <c r="HW8" s="206"/>
      <c r="HX8" s="206"/>
      <c r="HY8" s="206"/>
      <c r="HZ8" s="206"/>
      <c r="IA8" s="206"/>
      <c r="IB8" s="206"/>
      <c r="IC8" s="206"/>
      <c r="ID8" s="206"/>
      <c r="IE8" s="206"/>
      <c r="IF8" s="206"/>
      <c r="IG8" s="206"/>
      <c r="IH8" s="206"/>
      <c r="II8" s="206"/>
      <c r="IJ8" s="206"/>
      <c r="IK8" s="206"/>
      <c r="IL8" s="206"/>
      <c r="IM8" s="206"/>
      <c r="IN8" s="206"/>
      <c r="IO8" s="206"/>
      <c r="IP8" s="206"/>
      <c r="IQ8" s="206"/>
      <c r="IR8" s="206"/>
      <c r="IS8" s="206"/>
      <c r="IT8" s="206"/>
      <c r="IU8" s="206"/>
      <c r="IV8" s="206"/>
      <c r="IW8" s="206"/>
      <c r="IX8" s="206"/>
      <c r="IY8" s="206"/>
      <c r="IZ8" s="206"/>
      <c r="JA8" s="206"/>
      <c r="JB8" s="206"/>
      <c r="JC8" s="206"/>
      <c r="JD8" s="206"/>
      <c r="JE8" s="206"/>
      <c r="JF8" s="206"/>
      <c r="JG8" s="206"/>
      <c r="JH8" s="206"/>
      <c r="JI8" s="206"/>
      <c r="JJ8" s="206"/>
      <c r="JK8" s="206"/>
      <c r="JL8" s="206"/>
      <c r="JM8" s="206"/>
      <c r="JN8" s="206"/>
      <c r="JO8" s="206"/>
      <c r="JP8" s="206"/>
      <c r="JQ8" s="206"/>
      <c r="JR8" s="206"/>
      <c r="JS8" s="206"/>
      <c r="JT8" s="206"/>
      <c r="JU8" s="206"/>
      <c r="JV8" s="206"/>
      <c r="JW8" s="206"/>
      <c r="JX8" s="206"/>
      <c r="JY8" s="206"/>
      <c r="JZ8" s="206"/>
      <c r="KA8" s="206"/>
      <c r="KB8" s="206"/>
      <c r="KC8" s="206"/>
      <c r="KD8" s="206"/>
      <c r="KE8" s="206"/>
      <c r="KF8" s="206"/>
      <c r="KG8" s="206"/>
      <c r="KH8" s="206"/>
      <c r="KI8" s="206"/>
      <c r="KJ8" s="206"/>
      <c r="KK8" s="206"/>
      <c r="KL8" s="206"/>
      <c r="KM8" s="206"/>
      <c r="KN8" s="206"/>
      <c r="KO8" s="206"/>
      <c r="KP8" s="206"/>
      <c r="KQ8" s="206"/>
      <c r="KR8" s="206"/>
      <c r="KS8" s="206"/>
      <c r="KT8" s="206"/>
      <c r="KU8" s="206"/>
      <c r="KV8" s="206"/>
      <c r="KW8" s="206"/>
      <c r="KX8" s="206"/>
      <c r="KY8" s="206"/>
      <c r="KZ8" s="206"/>
      <c r="LA8" s="206"/>
      <c r="LB8" s="206"/>
      <c r="LC8" s="206"/>
      <c r="LD8" s="206"/>
      <c r="LE8" s="206"/>
      <c r="LF8" s="206"/>
      <c r="LG8" s="206"/>
      <c r="LH8" s="206"/>
      <c r="LI8" s="206"/>
      <c r="LJ8" s="206"/>
      <c r="LK8" s="206"/>
      <c r="LL8" s="206"/>
      <c r="LM8" s="206"/>
      <c r="LN8" s="206"/>
      <c r="LO8" s="206"/>
      <c r="LP8" s="206"/>
      <c r="LQ8" s="206"/>
      <c r="LR8" s="206"/>
      <c r="LS8" s="206"/>
      <c r="LT8" s="206"/>
      <c r="LU8" s="206"/>
      <c r="LV8" s="206"/>
      <c r="LW8" s="206"/>
      <c r="LX8" s="206"/>
      <c r="LY8" s="206"/>
      <c r="LZ8" s="206"/>
      <c r="MA8" s="206"/>
      <c r="MB8" s="206"/>
      <c r="MC8" s="206"/>
      <c r="MD8" s="206"/>
      <c r="ME8" s="206"/>
      <c r="MF8" s="206"/>
      <c r="MG8" s="206"/>
      <c r="MH8" s="206"/>
      <c r="MI8" s="206"/>
      <c r="MJ8" s="206"/>
      <c r="MK8" s="206"/>
      <c r="ML8" s="206"/>
      <c r="MM8" s="206"/>
      <c r="MN8" s="206"/>
      <c r="MO8" s="206"/>
      <c r="MP8" s="206"/>
      <c r="MQ8" s="206"/>
      <c r="MR8" s="206"/>
      <c r="MS8" s="206"/>
      <c r="MT8" s="206"/>
      <c r="MU8" s="206"/>
      <c r="MV8" s="206"/>
      <c r="MW8" s="206"/>
      <c r="MX8" s="206"/>
      <c r="MY8" s="206"/>
      <c r="MZ8" s="206"/>
      <c r="NA8" s="206"/>
      <c r="NB8" s="206"/>
      <c r="NC8" s="206"/>
      <c r="ND8" s="206"/>
      <c r="NE8" s="206"/>
      <c r="NF8" s="206"/>
      <c r="NG8" s="206"/>
      <c r="NH8" s="206"/>
      <c r="NI8" s="206"/>
      <c r="NJ8" s="206"/>
      <c r="NK8" s="206"/>
      <c r="NL8" s="206"/>
      <c r="NM8" s="206"/>
      <c r="NN8" s="206"/>
      <c r="NO8" s="206"/>
      <c r="NP8" s="206"/>
      <c r="NQ8" s="206"/>
      <c r="NR8" s="206"/>
      <c r="NS8" s="206"/>
      <c r="NT8" s="206"/>
      <c r="NU8" s="206"/>
      <c r="NV8" s="206"/>
      <c r="NW8" s="206"/>
      <c r="NX8" s="206"/>
      <c r="NY8" s="206"/>
      <c r="NZ8" s="206"/>
      <c r="OA8" s="206"/>
      <c r="OB8" s="206"/>
      <c r="OC8" s="206"/>
      <c r="OD8" s="206"/>
      <c r="OE8" s="206"/>
      <c r="OF8" s="206"/>
      <c r="OG8" s="206"/>
      <c r="OH8" s="206"/>
      <c r="OI8" s="206"/>
      <c r="OJ8" s="206"/>
      <c r="OK8" s="206"/>
      <c r="OL8" s="206"/>
      <c r="OM8" s="206"/>
      <c r="ON8" s="206"/>
      <c r="OO8" s="206"/>
      <c r="OP8" s="206"/>
      <c r="OQ8" s="206"/>
      <c r="OR8" s="206"/>
      <c r="OS8" s="206"/>
      <c r="OT8" s="206"/>
      <c r="OU8" s="206"/>
      <c r="OV8" s="206"/>
      <c r="OW8" s="206"/>
      <c r="OX8" s="206"/>
      <c r="OY8" s="206"/>
      <c r="OZ8" s="206"/>
      <c r="PA8" s="206"/>
      <c r="PB8" s="206"/>
      <c r="PC8" s="206"/>
      <c r="PD8" s="206"/>
      <c r="PE8" s="206"/>
      <c r="PF8" s="206"/>
      <c r="PG8" s="206"/>
      <c r="PH8" s="206"/>
      <c r="PI8" s="206"/>
      <c r="PJ8" s="206"/>
      <c r="PK8" s="206"/>
      <c r="PL8" s="206"/>
      <c r="PM8" s="206"/>
      <c r="PN8" s="206"/>
      <c r="PO8" s="206"/>
      <c r="PP8" s="206"/>
      <c r="PQ8" s="206"/>
      <c r="PR8" s="206"/>
      <c r="PS8" s="206"/>
      <c r="PT8" s="206"/>
      <c r="PU8" s="206"/>
      <c r="PV8" s="206"/>
      <c r="PW8" s="206"/>
      <c r="PX8" s="206"/>
      <c r="PY8" s="206"/>
      <c r="PZ8" s="206"/>
      <c r="QA8" s="206"/>
      <c r="QB8" s="206"/>
      <c r="QC8" s="206"/>
      <c r="QD8" s="206"/>
      <c r="QE8" s="206"/>
      <c r="QF8" s="206"/>
      <c r="QG8" s="206"/>
      <c r="QH8" s="206"/>
      <c r="QI8" s="206"/>
      <c r="QJ8" s="206"/>
      <c r="QK8" s="206"/>
      <c r="QL8" s="206"/>
      <c r="QM8" s="206"/>
      <c r="QN8" s="206"/>
      <c r="QO8" s="206"/>
      <c r="QP8" s="206"/>
      <c r="QQ8" s="206"/>
      <c r="QR8" s="206"/>
      <c r="QS8" s="206"/>
      <c r="QT8" s="206"/>
      <c r="QU8" s="206"/>
      <c r="QV8" s="206"/>
      <c r="QW8" s="206"/>
      <c r="QX8" s="206"/>
      <c r="QY8" s="206"/>
      <c r="QZ8" s="206"/>
      <c r="RA8" s="206"/>
      <c r="RB8" s="206"/>
      <c r="RC8" s="206"/>
      <c r="RD8" s="206"/>
      <c r="RE8" s="206"/>
      <c r="RF8" s="206"/>
      <c r="RG8" s="206"/>
      <c r="RH8" s="206"/>
      <c r="RI8" s="206"/>
      <c r="RJ8" s="206"/>
      <c r="RK8" s="206"/>
      <c r="RL8" s="206"/>
      <c r="RM8" s="206"/>
      <c r="RN8" s="206"/>
      <c r="RO8" s="206"/>
      <c r="RP8" s="206"/>
      <c r="RQ8" s="206"/>
      <c r="RR8" s="206"/>
      <c r="RS8" s="206"/>
      <c r="RT8" s="206"/>
      <c r="RU8" s="206"/>
      <c r="RV8" s="206"/>
      <c r="RW8" s="206"/>
      <c r="RX8" s="206"/>
      <c r="RY8" s="206"/>
      <c r="RZ8" s="206"/>
      <c r="SA8" s="206"/>
      <c r="SB8" s="206"/>
      <c r="SC8" s="206"/>
      <c r="SD8" s="206"/>
      <c r="SE8" s="206"/>
      <c r="SF8" s="206"/>
      <c r="SG8" s="206"/>
      <c r="SH8" s="206"/>
      <c r="SI8" s="206"/>
      <c r="SJ8" s="206"/>
      <c r="SK8" s="206"/>
      <c r="SL8" s="206"/>
      <c r="SM8" s="206"/>
      <c r="SN8" s="206"/>
      <c r="SO8" s="206"/>
      <c r="SP8" s="206"/>
      <c r="SQ8" s="206"/>
      <c r="SR8" s="206"/>
      <c r="SS8" s="206"/>
      <c r="ST8" s="206"/>
      <c r="SU8" s="206"/>
      <c r="SV8" s="206"/>
      <c r="SW8" s="206"/>
      <c r="SX8" s="206"/>
      <c r="SY8" s="206"/>
      <c r="SZ8" s="206"/>
      <c r="TA8" s="206"/>
      <c r="TB8" s="206"/>
      <c r="TC8" s="206"/>
      <c r="TD8" s="206"/>
      <c r="TE8" s="206"/>
      <c r="TF8" s="206"/>
      <c r="TG8" s="206"/>
      <c r="TH8" s="206"/>
      <c r="TI8" s="206"/>
      <c r="TJ8" s="206"/>
      <c r="TK8" s="206"/>
      <c r="TL8" s="206"/>
      <c r="TM8" s="206"/>
      <c r="TN8" s="206"/>
      <c r="TO8" s="206"/>
      <c r="TP8" s="206"/>
      <c r="TQ8" s="206"/>
      <c r="TR8" s="206"/>
      <c r="TS8" s="206"/>
      <c r="TT8" s="206"/>
      <c r="TU8" s="206"/>
      <c r="TV8" s="206"/>
      <c r="TW8" s="206"/>
      <c r="TX8" s="206"/>
      <c r="TY8" s="206"/>
      <c r="TZ8" s="206"/>
      <c r="UA8" s="206"/>
      <c r="UB8" s="206"/>
      <c r="UC8" s="206"/>
      <c r="UD8" s="206"/>
      <c r="UE8" s="206"/>
      <c r="UF8" s="206"/>
      <c r="UG8" s="206"/>
      <c r="UH8" s="206"/>
      <c r="UI8" s="206"/>
      <c r="UJ8" s="206"/>
      <c r="UK8" s="206"/>
      <c r="UL8" s="206"/>
      <c r="UM8" s="206"/>
      <c r="UN8" s="206"/>
      <c r="UO8" s="206"/>
      <c r="UP8" s="206"/>
      <c r="UQ8" s="206"/>
      <c r="UR8" s="206"/>
      <c r="US8" s="206"/>
      <c r="UT8" s="206"/>
      <c r="UU8" s="206"/>
      <c r="UV8" s="206"/>
      <c r="UW8" s="206"/>
      <c r="UX8" s="206"/>
      <c r="UY8" s="206"/>
      <c r="UZ8" s="206"/>
      <c r="VA8" s="206"/>
      <c r="VB8" s="206"/>
      <c r="VC8" s="206"/>
      <c r="VD8" s="206"/>
      <c r="VE8" s="206"/>
      <c r="VF8" s="206"/>
      <c r="VG8" s="206"/>
      <c r="VH8" s="206"/>
      <c r="VI8" s="206"/>
      <c r="VJ8" s="206"/>
      <c r="VK8" s="206"/>
      <c r="VL8" s="206"/>
      <c r="VM8" s="206"/>
      <c r="VN8" s="206"/>
      <c r="VO8" s="206"/>
      <c r="VP8" s="206"/>
      <c r="VQ8" s="206"/>
      <c r="VR8" s="206"/>
      <c r="VS8" s="206"/>
      <c r="VT8" s="206"/>
      <c r="VU8" s="206"/>
      <c r="VV8" s="206"/>
      <c r="VW8" s="206"/>
      <c r="VX8" s="206"/>
      <c r="VY8" s="206"/>
      <c r="VZ8" s="206"/>
      <c r="WA8" s="206"/>
      <c r="WB8" s="206"/>
      <c r="WC8" s="206"/>
      <c r="WD8" s="206"/>
      <c r="WE8" s="206"/>
      <c r="WF8" s="206"/>
      <c r="WG8" s="206"/>
      <c r="WH8" s="206"/>
      <c r="WI8" s="206"/>
      <c r="WJ8" s="206"/>
      <c r="WK8" s="206"/>
      <c r="WL8" s="206"/>
      <c r="WM8" s="206"/>
      <c r="WN8" s="206"/>
      <c r="WO8" s="206"/>
      <c r="WP8" s="206"/>
      <c r="WQ8" s="206"/>
      <c r="WR8" s="206"/>
      <c r="WS8" s="206"/>
      <c r="WT8" s="206"/>
      <c r="WU8" s="206"/>
      <c r="WV8" s="206"/>
      <c r="WW8" s="206"/>
      <c r="WX8" s="206"/>
      <c r="WY8" s="206"/>
      <c r="WZ8" s="206"/>
      <c r="XA8" s="206"/>
      <c r="XB8" s="206"/>
      <c r="XC8" s="206"/>
      <c r="XD8" s="206"/>
      <c r="XE8" s="206"/>
      <c r="XF8" s="206"/>
      <c r="XG8" s="206"/>
      <c r="XH8" s="206"/>
      <c r="XI8" s="206"/>
      <c r="XJ8" s="206"/>
      <c r="XK8" s="206"/>
      <c r="XL8" s="206"/>
      <c r="XM8" s="206"/>
      <c r="XN8" s="206"/>
      <c r="XO8" s="206"/>
      <c r="XP8" s="206"/>
      <c r="XQ8" s="206"/>
      <c r="XR8" s="206"/>
      <c r="XS8" s="206"/>
      <c r="XT8" s="206"/>
      <c r="XU8" s="206"/>
      <c r="XV8" s="206"/>
      <c r="XW8" s="206"/>
      <c r="XX8" s="206"/>
      <c r="XY8" s="206"/>
      <c r="XZ8" s="206"/>
      <c r="YA8" s="206"/>
      <c r="YB8" s="206"/>
      <c r="YC8" s="206"/>
      <c r="YD8" s="206"/>
      <c r="YE8" s="206"/>
      <c r="YF8" s="206"/>
      <c r="YG8" s="206"/>
      <c r="YH8" s="206"/>
      <c r="YI8" s="206"/>
      <c r="YJ8" s="206"/>
      <c r="YK8" s="206"/>
      <c r="YL8" s="206"/>
      <c r="YM8" s="206"/>
      <c r="YN8" s="206"/>
      <c r="YO8" s="206"/>
      <c r="YP8" s="206"/>
      <c r="YQ8" s="206"/>
      <c r="YR8" s="206"/>
      <c r="YS8" s="206"/>
      <c r="YT8" s="206"/>
      <c r="YU8" s="206"/>
      <c r="YV8" s="206"/>
    </row>
    <row r="10" spans="1:672">
      <c r="B10" s="205" t="s">
        <v>180</v>
      </c>
      <c r="D10" s="208" t="s">
        <v>181</v>
      </c>
    </row>
    <row r="11" spans="1:672">
      <c r="B11" s="209" t="s">
        <v>182</v>
      </c>
      <c r="D11" s="210" t="s">
        <v>183</v>
      </c>
    </row>
    <row r="12" spans="1:672">
      <c r="D12" s="211"/>
    </row>
    <row r="13" spans="1:672">
      <c r="B13" s="205" t="s">
        <v>184</v>
      </c>
      <c r="D13" s="208" t="s">
        <v>185</v>
      </c>
    </row>
    <row r="14" spans="1:672" ht="157.5">
      <c r="B14" s="212" t="s">
        <v>186</v>
      </c>
      <c r="D14" s="213" t="s">
        <v>187</v>
      </c>
    </row>
  </sheetData>
  <hyperlinks>
    <hyperlink ref="B11" r:id="rId1" xr:uid="{AC02324D-EB41-4A31-BBEC-43A708A6EF2A}"/>
    <hyperlink ref="D11" r:id="rId2" display="Please visit: https://www.scad.gov.ae/en/pages/ServicesDataRequest.aspx?SrvID=1" xr:uid="{7C320551-6212-4233-8DF0-E67994344428}"/>
  </hyperlinks>
  <pageMargins left="0.7" right="0.7" top="0.75" bottom="0.75" header="0.3" footer="0.3"/>
  <pageSetup orientation="portrait" r:id="rId3"/>
  <headerFooter>
    <oddFooter>&amp;L&amp;"Times New Roman,Regular"&amp;12&amp;K000000This document is classified as </oddFooter>
    <evenFooter>&amp;L&amp;"Times New Roman,Regular"&amp;12&amp;K000000This document is classified as </evenFooter>
    <firstFooter>&amp;L&amp;"Times New Roman,Regular"&amp;12&amp;K000000This document is classified as </firstFooter>
  </headerFooter>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E45E5-1A8C-4D34-88DF-D1F11C0B3AE6}">
  <dimension ref="A1:AV28"/>
  <sheetViews>
    <sheetView showGridLines="0" workbookViewId="0">
      <pane xSplit="1" topLeftCell="AH1" activePane="topRight" state="frozen"/>
      <selection activeCell="A2" sqref="A2:XFD2"/>
      <selection pane="topRight" activeCell="A3" sqref="A3"/>
    </sheetView>
  </sheetViews>
  <sheetFormatPr defaultColWidth="8.85546875" defaultRowHeight="15"/>
  <cols>
    <col min="1" max="1" width="58.42578125" style="158" customWidth="1"/>
    <col min="2" max="32" width="10.140625" bestFit="1" customWidth="1"/>
    <col min="33" max="33" width="12" bestFit="1" customWidth="1"/>
    <col min="34" max="34" width="11.42578125" bestFit="1" customWidth="1"/>
    <col min="35" max="39" width="10.140625" customWidth="1"/>
    <col min="40" max="40" width="50.5703125" style="158" customWidth="1"/>
  </cols>
  <sheetData>
    <row r="1" spans="1:48" s="8" customFormat="1" ht="109.35" customHeight="1">
      <c r="A1" s="150"/>
      <c r="AN1" s="150"/>
    </row>
    <row r="2" spans="1:48" s="18" customFormat="1" ht="18.75" customHeight="1">
      <c r="A2" s="151"/>
      <c r="B2" s="15"/>
      <c r="C2" s="15"/>
      <c r="D2" s="15"/>
      <c r="E2" s="15"/>
      <c r="F2" s="15"/>
      <c r="G2" s="15"/>
      <c r="H2" s="15"/>
      <c r="I2" s="15"/>
      <c r="J2" s="15"/>
      <c r="K2" s="15"/>
      <c r="L2" s="15"/>
      <c r="M2" s="15"/>
      <c r="N2" s="16"/>
      <c r="O2" s="15"/>
      <c r="P2" s="15"/>
      <c r="Q2" s="15"/>
      <c r="R2" s="15"/>
      <c r="S2" s="15"/>
      <c r="T2" s="15"/>
      <c r="U2" s="15"/>
      <c r="V2" s="15"/>
      <c r="W2" s="15"/>
      <c r="X2" s="15"/>
      <c r="Y2" s="15"/>
      <c r="Z2" s="15"/>
      <c r="AA2" s="15"/>
      <c r="AB2" s="15"/>
      <c r="AC2" s="15"/>
      <c r="AD2" s="15"/>
      <c r="AE2" s="15"/>
      <c r="AF2" s="15"/>
      <c r="AG2" s="15"/>
      <c r="AH2" s="15"/>
      <c r="AI2" s="15"/>
      <c r="AJ2" s="15"/>
      <c r="AK2" s="15"/>
      <c r="AL2" s="15"/>
      <c r="AM2" s="15"/>
      <c r="AN2" s="159"/>
    </row>
    <row r="3" spans="1:48" s="79" customFormat="1" ht="78.75" customHeight="1">
      <c r="A3" s="123" t="s">
        <v>160</v>
      </c>
      <c r="B3" s="126"/>
      <c r="C3" s="126"/>
      <c r="D3" s="126"/>
      <c r="E3" s="126"/>
      <c r="F3" s="126"/>
      <c r="G3" s="120"/>
      <c r="H3" s="120"/>
      <c r="I3" s="57"/>
      <c r="J3" s="57"/>
      <c r="K3" s="57"/>
      <c r="L3" s="57"/>
      <c r="M3" s="57"/>
      <c r="N3" s="69"/>
      <c r="O3" s="69"/>
      <c r="P3" s="69"/>
      <c r="Q3" s="69"/>
      <c r="S3" s="69"/>
      <c r="U3" s="70"/>
      <c r="V3" s="70"/>
      <c r="W3" s="70"/>
      <c r="X3" s="70"/>
      <c r="Y3" s="70"/>
      <c r="Z3" s="70"/>
      <c r="AA3" s="70"/>
      <c r="AC3" s="170"/>
      <c r="AD3" s="170"/>
      <c r="AE3" s="170"/>
      <c r="AF3" s="170"/>
      <c r="AG3" s="170"/>
      <c r="AH3" s="170"/>
      <c r="AI3" s="170"/>
      <c r="AJ3" s="170"/>
      <c r="AK3" s="170"/>
      <c r="AL3" s="170"/>
      <c r="AM3" s="170"/>
      <c r="AN3" s="189" t="s">
        <v>161</v>
      </c>
    </row>
    <row r="4" spans="1:48" s="23" customFormat="1" ht="18" customHeight="1">
      <c r="A4" s="152" t="s">
        <v>192</v>
      </c>
      <c r="B4" s="20"/>
      <c r="C4" s="20"/>
      <c r="D4" s="20"/>
      <c r="E4" s="20"/>
      <c r="F4" s="20"/>
      <c r="G4" s="20"/>
      <c r="H4" s="20"/>
      <c r="I4" s="20"/>
      <c r="J4" s="20"/>
      <c r="K4" s="20"/>
      <c r="L4" s="20"/>
      <c r="M4" s="20"/>
      <c r="N4" s="21"/>
      <c r="O4" s="15"/>
      <c r="P4" s="15"/>
      <c r="Q4" s="15"/>
      <c r="R4" s="15"/>
      <c r="S4" s="15"/>
      <c r="T4" s="15"/>
      <c r="U4" s="15"/>
      <c r="V4" s="15"/>
      <c r="W4" s="15"/>
      <c r="X4" s="15"/>
      <c r="Y4" s="15"/>
      <c r="Z4" s="15"/>
      <c r="AA4" s="15"/>
      <c r="AB4" s="15"/>
      <c r="AC4" s="15"/>
      <c r="AD4" s="15"/>
      <c r="AE4" s="15"/>
      <c r="AF4" s="22"/>
      <c r="AG4" s="22"/>
      <c r="AH4" s="22"/>
      <c r="AI4" s="22"/>
      <c r="AJ4" s="22"/>
      <c r="AK4" s="22"/>
      <c r="AL4" s="22"/>
      <c r="AM4" s="22"/>
      <c r="AN4" s="160" t="s">
        <v>57</v>
      </c>
    </row>
    <row r="5" spans="1:48" s="18" customFormat="1" ht="19.350000000000001" customHeight="1">
      <c r="A5" s="24" t="s">
        <v>132</v>
      </c>
      <c r="B5" s="25" t="s">
        <v>112</v>
      </c>
      <c r="C5" s="25" t="s">
        <v>113</v>
      </c>
      <c r="D5" s="25" t="s">
        <v>114</v>
      </c>
      <c r="E5" s="25" t="s">
        <v>115</v>
      </c>
      <c r="F5" s="25" t="s">
        <v>116</v>
      </c>
      <c r="G5" s="25" t="s">
        <v>117</v>
      </c>
      <c r="H5" s="25" t="s">
        <v>118</v>
      </c>
      <c r="I5" s="25" t="s">
        <v>119</v>
      </c>
      <c r="J5" s="25" t="s">
        <v>120</v>
      </c>
      <c r="K5" s="25" t="s">
        <v>121</v>
      </c>
      <c r="L5" s="25" t="s">
        <v>122</v>
      </c>
      <c r="M5" s="25" t="s">
        <v>123</v>
      </c>
      <c r="N5" s="25" t="s">
        <v>124</v>
      </c>
      <c r="O5" s="25" t="s">
        <v>125</v>
      </c>
      <c r="P5" s="25" t="s">
        <v>126</v>
      </c>
      <c r="Q5" s="25" t="s">
        <v>127</v>
      </c>
      <c r="R5" s="25" t="s">
        <v>128</v>
      </c>
      <c r="S5" s="25" t="s">
        <v>129</v>
      </c>
      <c r="T5" s="25" t="s">
        <v>130</v>
      </c>
      <c r="U5" s="25" t="s">
        <v>131</v>
      </c>
      <c r="V5" s="25" t="s">
        <v>0</v>
      </c>
      <c r="W5" s="25" t="s">
        <v>1</v>
      </c>
      <c r="X5" s="25" t="s">
        <v>2</v>
      </c>
      <c r="Y5" s="25" t="s">
        <v>3</v>
      </c>
      <c r="Z5" s="25" t="s">
        <v>4</v>
      </c>
      <c r="AA5" s="25" t="s">
        <v>5</v>
      </c>
      <c r="AB5" s="25" t="s">
        <v>6</v>
      </c>
      <c r="AC5" s="25" t="s">
        <v>7</v>
      </c>
      <c r="AD5" s="35" t="s">
        <v>170</v>
      </c>
      <c r="AE5" s="35" t="s">
        <v>171</v>
      </c>
      <c r="AF5" s="35" t="s">
        <v>172</v>
      </c>
      <c r="AG5" s="35" t="s">
        <v>173</v>
      </c>
      <c r="AH5" s="35" t="s">
        <v>8</v>
      </c>
      <c r="AI5" s="35" t="s">
        <v>80</v>
      </c>
      <c r="AJ5" s="35" t="s">
        <v>169</v>
      </c>
      <c r="AK5" s="35" t="s">
        <v>178</v>
      </c>
      <c r="AL5" s="35" t="s">
        <v>179</v>
      </c>
      <c r="AM5" s="35" t="s">
        <v>190</v>
      </c>
      <c r="AN5" s="25" t="s">
        <v>133</v>
      </c>
    </row>
    <row r="6" spans="1:48" s="41" customFormat="1" ht="12.75">
      <c r="A6" s="153" t="s">
        <v>27</v>
      </c>
      <c r="B6" s="140">
        <v>1355.9317557618906</v>
      </c>
      <c r="C6" s="140">
        <v>1245.2852879266404</v>
      </c>
      <c r="D6" s="140">
        <v>1067.3712409498926</v>
      </c>
      <c r="E6" s="140">
        <v>1848.5398974274701</v>
      </c>
      <c r="F6" s="140">
        <v>1285.7981173521041</v>
      </c>
      <c r="G6" s="140">
        <v>1360.8802002938089</v>
      </c>
      <c r="H6" s="140">
        <v>1419.6642838761968</v>
      </c>
      <c r="I6" s="140">
        <v>1446.558023079034</v>
      </c>
      <c r="J6" s="140">
        <v>1395.0031845590163</v>
      </c>
      <c r="K6" s="140">
        <v>1402.639545857249</v>
      </c>
      <c r="L6" s="140">
        <v>1449.9632823195032</v>
      </c>
      <c r="M6" s="140">
        <v>1490.2553891946081</v>
      </c>
      <c r="N6" s="140">
        <v>1498.5072074388163</v>
      </c>
      <c r="O6" s="140">
        <v>1521.5285001647326</v>
      </c>
      <c r="P6" s="140">
        <v>1531.7819988811987</v>
      </c>
      <c r="Q6" s="140">
        <v>1554.1569267166624</v>
      </c>
      <c r="R6" s="140">
        <v>1622.3377060126327</v>
      </c>
      <c r="S6" s="140">
        <v>1586.3652699699373</v>
      </c>
      <c r="T6" s="140">
        <v>1595.3928122171126</v>
      </c>
      <c r="U6" s="140">
        <v>1619.2677892896279</v>
      </c>
      <c r="V6" s="140">
        <v>1768.6272594572367</v>
      </c>
      <c r="W6" s="140">
        <v>1741.7083669642711</v>
      </c>
      <c r="X6" s="140">
        <v>1688.3739628171215</v>
      </c>
      <c r="Y6" s="140">
        <v>1697.5108786247458</v>
      </c>
      <c r="Z6" s="140">
        <v>1525.531108155132</v>
      </c>
      <c r="AA6" s="140">
        <v>1750.4386870088758</v>
      </c>
      <c r="AB6" s="140">
        <v>1669.8870976558608</v>
      </c>
      <c r="AC6" s="140">
        <v>1760.1736676645621</v>
      </c>
      <c r="AD6" s="140">
        <v>2232.9929747201386</v>
      </c>
      <c r="AE6" s="140">
        <v>2243.3281498915694</v>
      </c>
      <c r="AF6" s="140">
        <v>1915.3302604588343</v>
      </c>
      <c r="AG6" s="140">
        <v>1955.8238365807081</v>
      </c>
      <c r="AH6" s="140">
        <v>2285.0290954141692</v>
      </c>
      <c r="AI6" s="140">
        <v>2326.3746713418323</v>
      </c>
      <c r="AJ6" s="140">
        <v>1991.0066072310328</v>
      </c>
      <c r="AK6" s="140">
        <v>1972.9793879075569</v>
      </c>
      <c r="AL6" s="140">
        <v>2334.0946434189759</v>
      </c>
      <c r="AM6" s="140">
        <v>2348.0992110000002</v>
      </c>
      <c r="AN6" s="161" t="s">
        <v>28</v>
      </c>
      <c r="AS6" s="199"/>
      <c r="AT6" s="199"/>
      <c r="AU6" s="199"/>
      <c r="AV6" s="199"/>
    </row>
    <row r="7" spans="1:48" s="18" customFormat="1" ht="25.5">
      <c r="A7" s="104" t="s">
        <v>29</v>
      </c>
      <c r="B7" s="107">
        <v>126736.21112338411</v>
      </c>
      <c r="C7" s="107">
        <v>130331.29985549656</v>
      </c>
      <c r="D7" s="107">
        <v>131568.32426194951</v>
      </c>
      <c r="E7" s="107">
        <v>96833.410865426034</v>
      </c>
      <c r="F7" s="107">
        <v>128112.01536270615</v>
      </c>
      <c r="G7" s="107">
        <v>131190.97981820884</v>
      </c>
      <c r="H7" s="107">
        <v>135277.83021431239</v>
      </c>
      <c r="I7" s="107">
        <v>133619.52417760642</v>
      </c>
      <c r="J7" s="107">
        <v>131473.94995207727</v>
      </c>
      <c r="K7" s="107">
        <v>135072.5555997646</v>
      </c>
      <c r="L7" s="107">
        <v>142580.19019872646</v>
      </c>
      <c r="M7" s="107">
        <v>141305.6380133901</v>
      </c>
      <c r="N7" s="107">
        <v>126994.84920927913</v>
      </c>
      <c r="O7" s="107">
        <v>126961.89718521919</v>
      </c>
      <c r="P7" s="107">
        <v>129691.08915372982</v>
      </c>
      <c r="Q7" s="107">
        <v>129100.49578273811</v>
      </c>
      <c r="R7" s="107">
        <v>125874.28773411833</v>
      </c>
      <c r="S7" s="107">
        <v>130456.56532724992</v>
      </c>
      <c r="T7" s="107">
        <v>137069.93074517502</v>
      </c>
      <c r="U7" s="107">
        <v>147927.9055667911</v>
      </c>
      <c r="V7" s="107">
        <v>126625.82209901333</v>
      </c>
      <c r="W7" s="107">
        <v>130441.15952820811</v>
      </c>
      <c r="X7" s="107">
        <v>135124.11172853468</v>
      </c>
      <c r="Y7" s="107">
        <v>131647.5750574343</v>
      </c>
      <c r="Z7" s="107">
        <v>133864.32162184751</v>
      </c>
      <c r="AA7" s="107">
        <v>130264.63220265177</v>
      </c>
      <c r="AB7" s="107">
        <v>121218.0853326811</v>
      </c>
      <c r="AC7" s="107">
        <v>118064.91823035963</v>
      </c>
      <c r="AD7" s="107">
        <v>119607.66148915417</v>
      </c>
      <c r="AE7" s="107">
        <v>124178.50134747408</v>
      </c>
      <c r="AF7" s="107">
        <v>129319.85580035485</v>
      </c>
      <c r="AG7" s="107">
        <v>129560.50131741189</v>
      </c>
      <c r="AH7" s="107">
        <v>128353.91157853561</v>
      </c>
      <c r="AI7" s="107">
        <v>140179.54224981935</v>
      </c>
      <c r="AJ7" s="107">
        <v>146527.2293716839</v>
      </c>
      <c r="AK7" s="107">
        <v>138727.31679996062</v>
      </c>
      <c r="AL7" s="107">
        <v>130438.3025237424</v>
      </c>
      <c r="AM7" s="107">
        <v>132870.29077620059</v>
      </c>
      <c r="AN7" s="106" t="s">
        <v>30</v>
      </c>
      <c r="AO7" s="214"/>
      <c r="AS7" s="199"/>
      <c r="AT7" s="199"/>
      <c r="AU7" s="199"/>
      <c r="AV7" s="199"/>
    </row>
    <row r="8" spans="1:48" s="18" customFormat="1" ht="12.75">
      <c r="A8" s="154" t="s">
        <v>9</v>
      </c>
      <c r="B8" s="27">
        <v>12285.238319429995</v>
      </c>
      <c r="C8" s="27">
        <v>13191.102886326224</v>
      </c>
      <c r="D8" s="27">
        <v>13150.329225303451</v>
      </c>
      <c r="E8" s="27">
        <v>13273.610180726246</v>
      </c>
      <c r="F8" s="27">
        <v>15736.765682032379</v>
      </c>
      <c r="G8" s="27">
        <v>16753.097504471887</v>
      </c>
      <c r="H8" s="27">
        <v>17918.275689999129</v>
      </c>
      <c r="I8" s="27">
        <v>18508.017403386097</v>
      </c>
      <c r="J8" s="27">
        <v>19373.004434642568</v>
      </c>
      <c r="K8" s="27">
        <v>20278.802859400766</v>
      </c>
      <c r="L8" s="27">
        <v>21048.392119459608</v>
      </c>
      <c r="M8" s="27">
        <v>20610.757366726819</v>
      </c>
      <c r="N8" s="27">
        <v>19729.785022946809</v>
      </c>
      <c r="O8" s="27">
        <v>20013.249530247653</v>
      </c>
      <c r="P8" s="27">
        <v>19603.639162418458</v>
      </c>
      <c r="Q8" s="27">
        <v>19605.403396557573</v>
      </c>
      <c r="R8" s="27">
        <v>19484.804432039822</v>
      </c>
      <c r="S8" s="27">
        <v>20397.210886934481</v>
      </c>
      <c r="T8" s="27">
        <v>21780.008580314927</v>
      </c>
      <c r="U8" s="27">
        <v>20607.850239821339</v>
      </c>
      <c r="V8" s="27">
        <v>20836.119654894756</v>
      </c>
      <c r="W8" s="27">
        <v>22695.926269513126</v>
      </c>
      <c r="X8" s="27">
        <v>22307.431801670267</v>
      </c>
      <c r="Y8" s="27">
        <v>22661.286683673294</v>
      </c>
      <c r="Z8" s="27">
        <v>16121.318573549996</v>
      </c>
      <c r="AA8" s="27">
        <v>17159.206015063402</v>
      </c>
      <c r="AB8" s="27">
        <v>17549.315649884906</v>
      </c>
      <c r="AC8" s="27">
        <v>17780.562523509034</v>
      </c>
      <c r="AD8" s="27">
        <v>17882.703362890588</v>
      </c>
      <c r="AE8" s="27">
        <v>21722.566525808455</v>
      </c>
      <c r="AF8" s="27">
        <v>21627.021391216691</v>
      </c>
      <c r="AG8" s="27">
        <v>21593.931620975422</v>
      </c>
      <c r="AH8" s="27">
        <v>22720.069716286827</v>
      </c>
      <c r="AI8" s="27">
        <v>23316.906509583187</v>
      </c>
      <c r="AJ8" s="27">
        <v>23781.613471911212</v>
      </c>
      <c r="AK8" s="27">
        <v>21020.410302218766</v>
      </c>
      <c r="AL8" s="27">
        <v>22199.357616657609</v>
      </c>
      <c r="AM8" s="27">
        <v>24941.859591912616</v>
      </c>
      <c r="AN8" s="162" t="s">
        <v>10</v>
      </c>
      <c r="AS8" s="199"/>
      <c r="AT8" s="199"/>
      <c r="AU8" s="199"/>
      <c r="AV8" s="199"/>
    </row>
    <row r="9" spans="1:48" s="18" customFormat="1" ht="12.75">
      <c r="A9" s="152" t="s">
        <v>31</v>
      </c>
      <c r="B9" s="30">
        <v>5009.2575908655717</v>
      </c>
      <c r="C9" s="30">
        <v>5631.1341266083637</v>
      </c>
      <c r="D9" s="30">
        <v>6219.451756958616</v>
      </c>
      <c r="E9" s="30">
        <v>6905.0714074576326</v>
      </c>
      <c r="F9" s="30">
        <v>2791.8641665975329</v>
      </c>
      <c r="G9" s="30">
        <v>2906.7226883887483</v>
      </c>
      <c r="H9" s="30">
        <v>3061.4612838159437</v>
      </c>
      <c r="I9" s="30">
        <v>3086.6734285595867</v>
      </c>
      <c r="J9" s="30">
        <v>3430.7133631953529</v>
      </c>
      <c r="K9" s="30">
        <v>3509.0744593104255</v>
      </c>
      <c r="L9" s="30">
        <v>3624.251563258395</v>
      </c>
      <c r="M9" s="30">
        <v>3901.4909857086204</v>
      </c>
      <c r="N9" s="30">
        <v>4203.2507529641689</v>
      </c>
      <c r="O9" s="30">
        <v>4395.1126515266451</v>
      </c>
      <c r="P9" s="30">
        <v>4214.3060978398198</v>
      </c>
      <c r="Q9" s="30">
        <v>4289.3289080848526</v>
      </c>
      <c r="R9" s="30">
        <v>4159.7039057153015</v>
      </c>
      <c r="S9" s="30">
        <v>4465.5156016190031</v>
      </c>
      <c r="T9" s="30">
        <v>4531.086278090107</v>
      </c>
      <c r="U9" s="30">
        <v>4623.770706194754</v>
      </c>
      <c r="V9" s="30">
        <v>4956.6328849746014</v>
      </c>
      <c r="W9" s="30">
        <v>4938.6139972478531</v>
      </c>
      <c r="X9" s="30">
        <v>5251.7343129955379</v>
      </c>
      <c r="Y9" s="30">
        <v>4962.8165513510912</v>
      </c>
      <c r="Z9" s="30">
        <v>4379.8871989768531</v>
      </c>
      <c r="AA9" s="30">
        <v>4330.1099697855379</v>
      </c>
      <c r="AB9" s="30">
        <v>4247.8870222432352</v>
      </c>
      <c r="AC9" s="30">
        <v>4134.7986356144984</v>
      </c>
      <c r="AD9" s="30">
        <v>4276.6112777146127</v>
      </c>
      <c r="AE9" s="30">
        <v>4404.113139560438</v>
      </c>
      <c r="AF9" s="30">
        <v>4109.9326184541196</v>
      </c>
      <c r="AG9" s="30">
        <v>5161.1705605311045</v>
      </c>
      <c r="AH9" s="30">
        <v>5625.944733958805</v>
      </c>
      <c r="AI9" s="30">
        <v>5017.4741629310756</v>
      </c>
      <c r="AJ9" s="30">
        <v>4829.1521985561167</v>
      </c>
      <c r="AK9" s="30">
        <v>4543.8508438508034</v>
      </c>
      <c r="AL9" s="30">
        <v>5654.0744576285988</v>
      </c>
      <c r="AM9" s="30">
        <v>5589.4662170521997</v>
      </c>
      <c r="AN9" s="163" t="s">
        <v>32</v>
      </c>
      <c r="AS9" s="199"/>
      <c r="AT9" s="199"/>
      <c r="AU9" s="199"/>
      <c r="AV9" s="199"/>
    </row>
    <row r="10" spans="1:48" s="43" customFormat="1" ht="12.75">
      <c r="A10" s="154" t="s">
        <v>33</v>
      </c>
      <c r="B10" s="27">
        <v>20440.57926361775</v>
      </c>
      <c r="C10" s="27">
        <v>21111.093221902411</v>
      </c>
      <c r="D10" s="27">
        <v>21214.742793687856</v>
      </c>
      <c r="E10" s="27">
        <v>21045.680070215891</v>
      </c>
      <c r="F10" s="27">
        <v>22778.999773464719</v>
      </c>
      <c r="G10" s="27">
        <v>22596.995930864439</v>
      </c>
      <c r="H10" s="27">
        <v>22668.143541243229</v>
      </c>
      <c r="I10" s="27">
        <v>22707.46384986979</v>
      </c>
      <c r="J10" s="27">
        <v>22866.65196562028</v>
      </c>
      <c r="K10" s="27">
        <v>23223.868198429271</v>
      </c>
      <c r="L10" s="27">
        <v>23015.94095563524</v>
      </c>
      <c r="M10" s="27">
        <v>21676.943239288321</v>
      </c>
      <c r="N10" s="27">
        <v>22867.746456654608</v>
      </c>
      <c r="O10" s="27">
        <v>22044.930993005859</v>
      </c>
      <c r="P10" s="27">
        <v>22138.524966168156</v>
      </c>
      <c r="Q10" s="27">
        <v>21678.927267701067</v>
      </c>
      <c r="R10" s="27">
        <v>23429.475980828247</v>
      </c>
      <c r="S10" s="27">
        <v>22787.873820938516</v>
      </c>
      <c r="T10" s="27">
        <v>22205.472565033324</v>
      </c>
      <c r="U10" s="27">
        <v>21652.883697530851</v>
      </c>
      <c r="V10" s="27">
        <v>22036.64379135464</v>
      </c>
      <c r="W10" s="27">
        <v>21516.16891416565</v>
      </c>
      <c r="X10" s="27">
        <v>21230.728281334508</v>
      </c>
      <c r="Y10" s="27">
        <v>21154.288929343078</v>
      </c>
      <c r="Z10" s="27">
        <v>20634.874915265824</v>
      </c>
      <c r="AA10" s="27">
        <v>19365.757607827345</v>
      </c>
      <c r="AB10" s="27">
        <v>18421.01890414067</v>
      </c>
      <c r="AC10" s="27">
        <v>18336.5569591973</v>
      </c>
      <c r="AD10" s="27">
        <v>20398.967734753904</v>
      </c>
      <c r="AE10" s="27">
        <v>19842.312202227582</v>
      </c>
      <c r="AF10" s="27">
        <v>20079.763828821913</v>
      </c>
      <c r="AG10" s="27">
        <v>19643.938531141517</v>
      </c>
      <c r="AH10" s="27">
        <v>20446.89165301207</v>
      </c>
      <c r="AI10" s="27">
        <v>21226.957237324601</v>
      </c>
      <c r="AJ10" s="27">
        <v>21840.339027699301</v>
      </c>
      <c r="AK10" s="27">
        <v>22496.144161996101</v>
      </c>
      <c r="AL10" s="27">
        <v>23382.519589810756</v>
      </c>
      <c r="AM10" s="27">
        <v>25282.499638255023</v>
      </c>
      <c r="AN10" s="162" t="s">
        <v>56</v>
      </c>
      <c r="AS10" s="199"/>
      <c r="AT10" s="199"/>
      <c r="AU10" s="199"/>
      <c r="AV10" s="199"/>
    </row>
    <row r="11" spans="1:48" s="18" customFormat="1" ht="25.5">
      <c r="A11" s="155" t="s">
        <v>11</v>
      </c>
      <c r="B11" s="30">
        <v>8654.6274263368523</v>
      </c>
      <c r="C11" s="30">
        <v>8951.8400653534518</v>
      </c>
      <c r="D11" s="30">
        <v>9694.3564969364361</v>
      </c>
      <c r="E11" s="30">
        <v>9885.9013011987245</v>
      </c>
      <c r="F11" s="30">
        <v>12202.436565969434</v>
      </c>
      <c r="G11" s="30">
        <v>12360.479150797997</v>
      </c>
      <c r="H11" s="30">
        <v>12464.163366906161</v>
      </c>
      <c r="I11" s="30">
        <v>13203.944002800832</v>
      </c>
      <c r="J11" s="30">
        <v>12786.469412368957</v>
      </c>
      <c r="K11" s="30">
        <v>12920.010559712935</v>
      </c>
      <c r="L11" s="30">
        <v>12733.567530879178</v>
      </c>
      <c r="M11" s="30">
        <v>13202.646372742878</v>
      </c>
      <c r="N11" s="30">
        <v>13551.770901215317</v>
      </c>
      <c r="O11" s="30">
        <v>12648.34571434958</v>
      </c>
      <c r="P11" s="30">
        <v>12582.356485524049</v>
      </c>
      <c r="Q11" s="30">
        <v>12552.002465737947</v>
      </c>
      <c r="R11" s="30">
        <v>12928.083621637403</v>
      </c>
      <c r="S11" s="30">
        <v>12887.228645912734</v>
      </c>
      <c r="T11" s="30">
        <v>12702.361051666603</v>
      </c>
      <c r="U11" s="30">
        <v>12725.527347658362</v>
      </c>
      <c r="V11" s="30">
        <v>12753.982907916437</v>
      </c>
      <c r="W11" s="30">
        <v>12643.293127488838</v>
      </c>
      <c r="X11" s="30">
        <v>12571.314177547092</v>
      </c>
      <c r="Y11" s="30">
        <v>12515.403815357895</v>
      </c>
      <c r="Z11" s="30">
        <v>12337.33944516201</v>
      </c>
      <c r="AA11" s="30">
        <v>12025.264503352902</v>
      </c>
      <c r="AB11" s="30">
        <v>11987.352706941256</v>
      </c>
      <c r="AC11" s="30">
        <v>12042.678450640658</v>
      </c>
      <c r="AD11" s="30">
        <v>11473.001725835931</v>
      </c>
      <c r="AE11" s="30">
        <v>12799.414375924423</v>
      </c>
      <c r="AF11" s="30">
        <v>13963.919635334842</v>
      </c>
      <c r="AG11" s="30">
        <v>14329.531201510083</v>
      </c>
      <c r="AH11" s="30">
        <v>14587.583377087378</v>
      </c>
      <c r="AI11" s="30">
        <v>14709.71260433297</v>
      </c>
      <c r="AJ11" s="30">
        <v>14507.322459499899</v>
      </c>
      <c r="AK11" s="30">
        <v>14834.954204676716</v>
      </c>
      <c r="AL11" s="30">
        <v>16609.436799999999</v>
      </c>
      <c r="AM11" s="30">
        <v>16683.558701224301</v>
      </c>
      <c r="AN11" s="163" t="s">
        <v>12</v>
      </c>
      <c r="AS11" s="199"/>
      <c r="AT11" s="199"/>
      <c r="AU11" s="199"/>
      <c r="AV11" s="199"/>
    </row>
    <row r="12" spans="1:48" s="43" customFormat="1" ht="12.75">
      <c r="A12" s="154" t="s">
        <v>34</v>
      </c>
      <c r="B12" s="27">
        <v>8462.5800830536482</v>
      </c>
      <c r="C12" s="27">
        <v>9121.8991971457763</v>
      </c>
      <c r="D12" s="27">
        <v>9448.3973452447881</v>
      </c>
      <c r="E12" s="27">
        <v>9132.7475065314284</v>
      </c>
      <c r="F12" s="27">
        <v>7513.0643745196894</v>
      </c>
      <c r="G12" s="27">
        <v>7399.1058998037215</v>
      </c>
      <c r="H12" s="27">
        <v>7307.8067935971094</v>
      </c>
      <c r="I12" s="27">
        <v>7538.184415727721</v>
      </c>
      <c r="J12" s="27">
        <v>7154.6143525554198</v>
      </c>
      <c r="K12" s="27">
        <v>6985.3241047756364</v>
      </c>
      <c r="L12" s="27">
        <v>7305.1957497672529</v>
      </c>
      <c r="M12" s="27">
        <v>7121.1974748132734</v>
      </c>
      <c r="N12" s="27">
        <v>6762.0122950670702</v>
      </c>
      <c r="O12" s="27">
        <v>6513.3088794649966</v>
      </c>
      <c r="P12" s="27">
        <v>6221.3606304625091</v>
      </c>
      <c r="Q12" s="27">
        <v>6160.9800905044694</v>
      </c>
      <c r="R12" s="27">
        <v>6536.0591502086381</v>
      </c>
      <c r="S12" s="27">
        <v>6458.6882635993234</v>
      </c>
      <c r="T12" s="27">
        <v>6249.9382758383463</v>
      </c>
      <c r="U12" s="27">
        <v>5995.5988704633091</v>
      </c>
      <c r="V12" s="27">
        <v>6097.3239286224079</v>
      </c>
      <c r="W12" s="27">
        <v>6448.2422293309373</v>
      </c>
      <c r="X12" s="27">
        <v>6187.8964212880428</v>
      </c>
      <c r="Y12" s="27">
        <v>5794.9018639136002</v>
      </c>
      <c r="Z12" s="27">
        <v>4776.9601508856958</v>
      </c>
      <c r="AA12" s="27">
        <v>3323.6202135558265</v>
      </c>
      <c r="AB12" s="27">
        <v>2912.5924910735707</v>
      </c>
      <c r="AC12" s="27">
        <v>2629.6541946272441</v>
      </c>
      <c r="AD12" s="27">
        <v>3825.606240869673</v>
      </c>
      <c r="AE12" s="27">
        <v>4327.2340926381976</v>
      </c>
      <c r="AF12" s="27">
        <v>4283.2871033012843</v>
      </c>
      <c r="AG12" s="27">
        <v>4337.9548897511486</v>
      </c>
      <c r="AH12" s="27">
        <v>4356.9629793216827</v>
      </c>
      <c r="AI12" s="27">
        <v>4755.9359735013659</v>
      </c>
      <c r="AJ12" s="27">
        <v>4681.640351363023</v>
      </c>
      <c r="AK12" s="27">
        <v>4815.5767483715799</v>
      </c>
      <c r="AL12" s="27">
        <v>4948.4782714179701</v>
      </c>
      <c r="AM12" s="27">
        <v>5557.7453564543885</v>
      </c>
      <c r="AN12" s="162" t="s">
        <v>35</v>
      </c>
      <c r="AS12" s="199"/>
      <c r="AT12" s="199"/>
      <c r="AU12" s="199"/>
      <c r="AV12" s="199"/>
    </row>
    <row r="13" spans="1:48" s="18" customFormat="1" ht="12.75">
      <c r="A13" s="152" t="s">
        <v>36</v>
      </c>
      <c r="B13" s="30">
        <v>2229.4963545709961</v>
      </c>
      <c r="C13" s="30">
        <v>2239.5089350236199</v>
      </c>
      <c r="D13" s="30">
        <v>1960.0785120313196</v>
      </c>
      <c r="E13" s="30">
        <v>2583.8128221103411</v>
      </c>
      <c r="F13" s="30">
        <v>2333.3419167070915</v>
      </c>
      <c r="G13" s="30">
        <v>2464.689231264028</v>
      </c>
      <c r="H13" s="30">
        <v>2622.5604572112125</v>
      </c>
      <c r="I13" s="30">
        <v>2736.3460943156183</v>
      </c>
      <c r="J13" s="30">
        <v>2831.7478133530835</v>
      </c>
      <c r="K13" s="30">
        <v>2973.2899158636501</v>
      </c>
      <c r="L13" s="30">
        <v>2624.3301667697424</v>
      </c>
      <c r="M13" s="30">
        <v>2613.9712891556628</v>
      </c>
      <c r="N13" s="30">
        <v>2968.2648525447275</v>
      </c>
      <c r="O13" s="30">
        <v>2896.059696490237</v>
      </c>
      <c r="P13" s="30">
        <v>3084.3653716521899</v>
      </c>
      <c r="Q13" s="30">
        <v>3039.7502262218436</v>
      </c>
      <c r="R13" s="30">
        <v>2833.3913681111007</v>
      </c>
      <c r="S13" s="30">
        <v>2739.806838571852</v>
      </c>
      <c r="T13" s="30">
        <v>2694.5499779716465</v>
      </c>
      <c r="U13" s="30">
        <v>2711.0953523083635</v>
      </c>
      <c r="V13" s="30">
        <v>2913.6041475328366</v>
      </c>
      <c r="W13" s="30">
        <v>2930.4387502303189</v>
      </c>
      <c r="X13" s="30">
        <v>2840.6947108072272</v>
      </c>
      <c r="Y13" s="30">
        <v>2723.9309695649249</v>
      </c>
      <c r="Z13" s="30">
        <v>2243.9395161696989</v>
      </c>
      <c r="AA13" s="30">
        <v>1517.3910576606181</v>
      </c>
      <c r="AB13" s="30">
        <v>1901.7907732605129</v>
      </c>
      <c r="AC13" s="30">
        <v>1951.9019041328997</v>
      </c>
      <c r="AD13" s="30">
        <v>1836.5446244244379</v>
      </c>
      <c r="AE13" s="30">
        <v>1874.7119030731474</v>
      </c>
      <c r="AF13" s="30">
        <v>1988.4545692351967</v>
      </c>
      <c r="AG13" s="30">
        <v>2344.4668488859215</v>
      </c>
      <c r="AH13" s="27">
        <v>2089.9582684189436</v>
      </c>
      <c r="AI13" s="27">
        <v>2204.5803353373553</v>
      </c>
      <c r="AJ13" s="27">
        <v>2194.8225881570061</v>
      </c>
      <c r="AK13" s="27">
        <v>2508.0778080866962</v>
      </c>
      <c r="AL13" s="27">
        <v>2392.7062426696966</v>
      </c>
      <c r="AM13" s="27">
        <v>2503.3456030282146</v>
      </c>
      <c r="AN13" s="163" t="s">
        <v>37</v>
      </c>
      <c r="AS13" s="199"/>
      <c r="AT13" s="199"/>
      <c r="AU13" s="199"/>
      <c r="AV13" s="199"/>
    </row>
    <row r="14" spans="1:48" s="18" customFormat="1" ht="12.75">
      <c r="A14" s="154" t="s">
        <v>38</v>
      </c>
      <c r="B14" s="27">
        <v>4855.5023822825642</v>
      </c>
      <c r="C14" s="27">
        <v>5149.3508901164159</v>
      </c>
      <c r="D14" s="27">
        <v>5124.5203212543611</v>
      </c>
      <c r="E14" s="27">
        <v>5513.2455229826846</v>
      </c>
      <c r="F14" s="27">
        <v>5533.2069207554478</v>
      </c>
      <c r="G14" s="27">
        <v>5639.7461591495376</v>
      </c>
      <c r="H14" s="27">
        <v>5344.4469099786911</v>
      </c>
      <c r="I14" s="27">
        <v>5250.1433953279402</v>
      </c>
      <c r="J14" s="27">
        <v>5677.3413537060014</v>
      </c>
      <c r="K14" s="27">
        <v>5937.7889657747846</v>
      </c>
      <c r="L14" s="27">
        <v>5862.0839261063593</v>
      </c>
      <c r="M14" s="27">
        <v>6191.7459278417982</v>
      </c>
      <c r="N14" s="27">
        <v>6178.8656483360528</v>
      </c>
      <c r="O14" s="27">
        <v>6462.1480008726394</v>
      </c>
      <c r="P14" s="27">
        <v>6127.7600329889065</v>
      </c>
      <c r="Q14" s="27">
        <v>6916.2658585009449</v>
      </c>
      <c r="R14" s="27">
        <v>6086.2799232247107</v>
      </c>
      <c r="S14" s="27">
        <v>6136.682199510069</v>
      </c>
      <c r="T14" s="27">
        <v>6093.883552326467</v>
      </c>
      <c r="U14" s="27">
        <v>6184.420561383452</v>
      </c>
      <c r="V14" s="27">
        <v>5961.846317002588</v>
      </c>
      <c r="W14" s="27">
        <v>5982.5119646214471</v>
      </c>
      <c r="X14" s="27">
        <v>5910.6612391392264</v>
      </c>
      <c r="Y14" s="27">
        <v>6266.2813317720629</v>
      </c>
      <c r="Z14" s="27">
        <v>6934.4104078059072</v>
      </c>
      <c r="AA14" s="27">
        <v>6436.0756401899389</v>
      </c>
      <c r="AB14" s="27">
        <v>6537.8531686839242</v>
      </c>
      <c r="AC14" s="27">
        <v>6498.9608718371592</v>
      </c>
      <c r="AD14" s="27">
        <v>7265.3082985688498</v>
      </c>
      <c r="AE14" s="27">
        <v>6558.0704919329373</v>
      </c>
      <c r="AF14" s="27">
        <v>6789.9294733527968</v>
      </c>
      <c r="AG14" s="27">
        <v>6870.1032896885936</v>
      </c>
      <c r="AH14" s="27">
        <v>7298.236234256412</v>
      </c>
      <c r="AI14" s="27">
        <v>6942.0964441338201</v>
      </c>
      <c r="AJ14" s="27">
        <v>7105.8938409339889</v>
      </c>
      <c r="AK14" s="27">
        <v>7321.0019611955795</v>
      </c>
      <c r="AL14" s="27">
        <v>7635.6302171376974</v>
      </c>
      <c r="AM14" s="27">
        <v>7949.6889386462572</v>
      </c>
      <c r="AN14" s="162" t="s">
        <v>39</v>
      </c>
      <c r="AS14" s="199"/>
      <c r="AT14" s="199"/>
      <c r="AU14" s="199"/>
      <c r="AV14" s="199"/>
    </row>
    <row r="15" spans="1:48" s="43" customFormat="1" ht="12.75">
      <c r="A15" s="152" t="s">
        <v>40</v>
      </c>
      <c r="B15" s="30">
        <v>14385.102073371152</v>
      </c>
      <c r="C15" s="30">
        <v>15058.760666898441</v>
      </c>
      <c r="D15" s="30">
        <v>15670.775812291178</v>
      </c>
      <c r="E15" s="30">
        <v>16216.589210761918</v>
      </c>
      <c r="F15" s="30">
        <v>17738.20493940837</v>
      </c>
      <c r="G15" s="30">
        <v>16601.028894682688</v>
      </c>
      <c r="H15" s="30">
        <v>17645.898413370527</v>
      </c>
      <c r="I15" s="30">
        <v>17158.844369398139</v>
      </c>
      <c r="J15" s="30">
        <v>18925.833354743954</v>
      </c>
      <c r="K15" s="30">
        <v>18726.998809274945</v>
      </c>
      <c r="L15" s="30">
        <v>19139.521582063586</v>
      </c>
      <c r="M15" s="30">
        <v>19475.25128312676</v>
      </c>
      <c r="N15" s="30">
        <v>18657.994335185715</v>
      </c>
      <c r="O15" s="30">
        <v>18477.354160442923</v>
      </c>
      <c r="P15" s="30">
        <v>18939.420972299089</v>
      </c>
      <c r="Q15" s="30">
        <v>18964.93212432753</v>
      </c>
      <c r="R15" s="30">
        <v>17168.177910007515</v>
      </c>
      <c r="S15" s="30">
        <v>17132.461160917424</v>
      </c>
      <c r="T15" s="30">
        <v>17048.092737190353</v>
      </c>
      <c r="U15" s="30">
        <v>16746.302847231975</v>
      </c>
      <c r="V15" s="30">
        <v>16859.1696919149</v>
      </c>
      <c r="W15" s="30">
        <v>17288.222840766015</v>
      </c>
      <c r="X15" s="30">
        <v>17477.34016853679</v>
      </c>
      <c r="Y15" s="30">
        <v>18218.57893669041</v>
      </c>
      <c r="Z15" s="30">
        <v>13619.245631252505</v>
      </c>
      <c r="AA15" s="30">
        <v>14290.562388170665</v>
      </c>
      <c r="AB15" s="30">
        <v>14067.454232220725</v>
      </c>
      <c r="AC15" s="30">
        <v>13855.432467491371</v>
      </c>
      <c r="AD15" s="30">
        <v>12922.552536339334</v>
      </c>
      <c r="AE15" s="30">
        <v>14034.978618853385</v>
      </c>
      <c r="AF15" s="30">
        <v>15540.175164330156</v>
      </c>
      <c r="AG15" s="30">
        <v>15582.074498450378</v>
      </c>
      <c r="AH15" s="30">
        <v>15533.683020139548</v>
      </c>
      <c r="AI15" s="30">
        <v>14162.918731432643</v>
      </c>
      <c r="AJ15" s="30">
        <v>16222.78945915196</v>
      </c>
      <c r="AK15" s="30">
        <v>16455.323771180032</v>
      </c>
      <c r="AL15" s="30">
        <v>17325.532057875145</v>
      </c>
      <c r="AM15" s="30">
        <v>18376</v>
      </c>
      <c r="AN15" s="163" t="s">
        <v>41</v>
      </c>
      <c r="AS15" s="199"/>
      <c r="AT15" s="199"/>
      <c r="AU15" s="199"/>
      <c r="AV15" s="199"/>
    </row>
    <row r="16" spans="1:48" s="18" customFormat="1" ht="12.75">
      <c r="A16" s="154" t="s">
        <v>42</v>
      </c>
      <c r="B16" s="27">
        <v>7285.21072474012</v>
      </c>
      <c r="C16" s="27">
        <v>8422.502007129202</v>
      </c>
      <c r="D16" s="27">
        <v>9561.600765325853</v>
      </c>
      <c r="E16" s="27">
        <v>10702.537726418799</v>
      </c>
      <c r="F16" s="27">
        <v>8977.1451242956682</v>
      </c>
      <c r="G16" s="27">
        <v>9129.7565914086936</v>
      </c>
      <c r="H16" s="27">
        <v>9284.9624534626419</v>
      </c>
      <c r="I16" s="27">
        <v>9442.8068151715051</v>
      </c>
      <c r="J16" s="27">
        <v>10250.847248308581</v>
      </c>
      <c r="K16" s="27">
        <v>10373.857415288283</v>
      </c>
      <c r="L16" s="27">
        <v>10498.343704271743</v>
      </c>
      <c r="M16" s="27">
        <v>10624.323828723003</v>
      </c>
      <c r="N16" s="27">
        <v>11378.864222048867</v>
      </c>
      <c r="O16" s="27">
        <v>11367.485357826818</v>
      </c>
      <c r="P16" s="27">
        <v>11356.117872468991</v>
      </c>
      <c r="Q16" s="27">
        <v>11344.761754596522</v>
      </c>
      <c r="R16" s="27">
        <v>10414.666479720781</v>
      </c>
      <c r="S16" s="27">
        <v>10270.944082300633</v>
      </c>
      <c r="T16" s="27">
        <v>10129.205053964884</v>
      </c>
      <c r="U16" s="27">
        <v>9989.42202422017</v>
      </c>
      <c r="V16" s="27">
        <v>10554.86289428589</v>
      </c>
      <c r="W16" s="27">
        <v>10343.765636400172</v>
      </c>
      <c r="X16" s="27">
        <v>10136.890323672171</v>
      </c>
      <c r="Y16" s="27">
        <v>9934.152517198725</v>
      </c>
      <c r="Z16" s="27">
        <v>7897.3588313303453</v>
      </c>
      <c r="AA16" s="27">
        <v>7941.8469900498276</v>
      </c>
      <c r="AB16" s="27">
        <v>7898.2413485736852</v>
      </c>
      <c r="AC16" s="27">
        <v>7776.9401276146618</v>
      </c>
      <c r="AD16" s="27">
        <v>8104.9338686021765</v>
      </c>
      <c r="AE16" s="27">
        <v>7543.688946219494</v>
      </c>
      <c r="AF16" s="27">
        <v>7783.0924435355328</v>
      </c>
      <c r="AG16" s="27">
        <v>7989.2399866424967</v>
      </c>
      <c r="AH16" s="27">
        <v>8930.4626694276212</v>
      </c>
      <c r="AI16" s="27">
        <v>9201.4366611030309</v>
      </c>
      <c r="AJ16" s="27">
        <v>9306.0508637538642</v>
      </c>
      <c r="AK16" s="27">
        <v>9354.7585278407842</v>
      </c>
      <c r="AL16" s="27">
        <v>9308.1679355009983</v>
      </c>
      <c r="AM16" s="27">
        <v>9866.2007274912285</v>
      </c>
      <c r="AN16" s="162" t="s">
        <v>43</v>
      </c>
      <c r="AS16" s="199"/>
      <c r="AT16" s="199"/>
      <c r="AU16" s="199"/>
      <c r="AV16" s="199"/>
    </row>
    <row r="17" spans="1:48" s="18" customFormat="1" ht="25.5">
      <c r="A17" s="152" t="s">
        <v>44</v>
      </c>
      <c r="B17" s="30">
        <v>7433.5839913958207</v>
      </c>
      <c r="C17" s="30">
        <v>7773.210884510012</v>
      </c>
      <c r="D17" s="30">
        <v>7298.4574301805496</v>
      </c>
      <c r="E17" s="30">
        <v>6212.9823941424829</v>
      </c>
      <c r="F17" s="30">
        <v>7582.1653320918176</v>
      </c>
      <c r="G17" s="30">
        <v>7704.015344530837</v>
      </c>
      <c r="H17" s="30">
        <v>7749.936431308226</v>
      </c>
      <c r="I17" s="30">
        <v>6898.3929616828027</v>
      </c>
      <c r="J17" s="30">
        <v>7845.6078051212953</v>
      </c>
      <c r="K17" s="30">
        <v>7468.1331732861117</v>
      </c>
      <c r="L17" s="30">
        <v>7552.8204789271813</v>
      </c>
      <c r="M17" s="30">
        <v>8004.6221528773722</v>
      </c>
      <c r="N17" s="30">
        <v>8033.0960926182179</v>
      </c>
      <c r="O17" s="30">
        <v>7974.1642408138787</v>
      </c>
      <c r="P17" s="30">
        <v>8078.5910590021786</v>
      </c>
      <c r="Q17" s="30">
        <v>8245.5923492268885</v>
      </c>
      <c r="R17" s="30">
        <v>7678.4264148414786</v>
      </c>
      <c r="S17" s="30">
        <v>7689.4432930293297</v>
      </c>
      <c r="T17" s="30">
        <v>7625.2414856587548</v>
      </c>
      <c r="U17" s="30">
        <v>7640.4793899722172</v>
      </c>
      <c r="V17" s="30">
        <v>6219.6050918875089</v>
      </c>
      <c r="W17" s="30">
        <v>6288.506219973131</v>
      </c>
      <c r="X17" s="30">
        <v>6418.8451426362672</v>
      </c>
      <c r="Y17" s="30">
        <v>6699.7347498285908</v>
      </c>
      <c r="Z17" s="30">
        <v>7053.1101154898743</v>
      </c>
      <c r="AA17" s="30">
        <v>6348.1756139380004</v>
      </c>
      <c r="AB17" s="30">
        <v>6227.5671608511539</v>
      </c>
      <c r="AC17" s="30">
        <v>6329.6629169305088</v>
      </c>
      <c r="AD17" s="30">
        <v>5790.8702723205542</v>
      </c>
      <c r="AE17" s="30">
        <v>6160.0966631566098</v>
      </c>
      <c r="AF17" s="30">
        <v>6447.3974878734271</v>
      </c>
      <c r="AG17" s="30">
        <v>7251.9557039986121</v>
      </c>
      <c r="AH17" s="30">
        <v>7391.0944249250897</v>
      </c>
      <c r="AI17" s="30">
        <v>7032.628678133241</v>
      </c>
      <c r="AJ17" s="30">
        <v>7065.2396330714</v>
      </c>
      <c r="AK17" s="30">
        <v>7280.7617088017114</v>
      </c>
      <c r="AL17" s="30">
        <v>7207.0954581889628</v>
      </c>
      <c r="AM17" s="30">
        <v>7281.4327096363004</v>
      </c>
      <c r="AN17" s="163" t="s">
        <v>45</v>
      </c>
      <c r="AS17" s="199"/>
      <c r="AT17" s="199"/>
      <c r="AU17" s="199"/>
      <c r="AV17" s="199"/>
    </row>
    <row r="18" spans="1:48" s="18" customFormat="1" ht="12.75">
      <c r="A18" s="154" t="s">
        <v>46</v>
      </c>
      <c r="B18" s="27">
        <v>13740.849856175804</v>
      </c>
      <c r="C18" s="27">
        <v>14535.552911028612</v>
      </c>
      <c r="D18" s="27">
        <v>12262.788202048338</v>
      </c>
      <c r="E18" s="27">
        <v>11080.32382687107</v>
      </c>
      <c r="F18" s="27">
        <v>12984.081444065259</v>
      </c>
      <c r="G18" s="27">
        <v>13149.396234185719</v>
      </c>
      <c r="H18" s="27">
        <v>12845.61548692653</v>
      </c>
      <c r="I18" s="27">
        <v>12149.450866514764</v>
      </c>
      <c r="J18" s="27">
        <v>15489.475747249468</v>
      </c>
      <c r="K18" s="27">
        <v>15804.764615001943</v>
      </c>
      <c r="L18" s="27">
        <v>16207.980406483246</v>
      </c>
      <c r="M18" s="27">
        <v>16226.30255787219</v>
      </c>
      <c r="N18" s="27">
        <v>14418.691590601626</v>
      </c>
      <c r="O18" s="27">
        <v>14612.274489780393</v>
      </c>
      <c r="P18" s="27">
        <v>14694.304649498343</v>
      </c>
      <c r="Q18" s="27">
        <v>15604.152673063454</v>
      </c>
      <c r="R18" s="27">
        <v>14046.850728269876</v>
      </c>
      <c r="S18" s="27">
        <v>14138.807305111985</v>
      </c>
      <c r="T18" s="27">
        <v>14258.409720227641</v>
      </c>
      <c r="U18" s="27">
        <v>14407.299698649236</v>
      </c>
      <c r="V18" s="27">
        <v>13883.729240536475</v>
      </c>
      <c r="W18" s="27">
        <v>13901.415911773929</v>
      </c>
      <c r="X18" s="27">
        <v>13430.329663847922</v>
      </c>
      <c r="Y18" s="27">
        <v>13787.151490333765</v>
      </c>
      <c r="Z18" s="27">
        <v>15041.98097559734</v>
      </c>
      <c r="AA18" s="27">
        <v>14879.061542414202</v>
      </c>
      <c r="AB18" s="27">
        <v>15266.014941546498</v>
      </c>
      <c r="AC18" s="27">
        <v>15180.563916668198</v>
      </c>
      <c r="AD18" s="27">
        <v>14722.900348232097</v>
      </c>
      <c r="AE18" s="27">
        <v>15234.724440057988</v>
      </c>
      <c r="AF18" s="27">
        <v>15113.002149482063</v>
      </c>
      <c r="AG18" s="27">
        <v>15189.129364382346</v>
      </c>
      <c r="AH18" s="27">
        <v>15243.725878122303</v>
      </c>
      <c r="AI18" s="27">
        <v>14801.21171743476</v>
      </c>
      <c r="AJ18" s="27">
        <v>14797.591700197256</v>
      </c>
      <c r="AK18" s="27">
        <v>15643.303257121079</v>
      </c>
      <c r="AL18" s="27">
        <v>15500.155163159498</v>
      </c>
      <c r="AM18" s="27">
        <v>15619.880342010534</v>
      </c>
      <c r="AN18" s="162" t="s">
        <v>47</v>
      </c>
      <c r="AS18" s="199"/>
      <c r="AT18" s="199"/>
      <c r="AU18" s="199"/>
      <c r="AV18" s="199"/>
    </row>
    <row r="19" spans="1:48" s="18" customFormat="1" ht="12.75">
      <c r="A19" s="152" t="s">
        <v>48</v>
      </c>
      <c r="B19" s="30">
        <v>2661.8053513087575</v>
      </c>
      <c r="C19" s="30">
        <v>2736.2313247239445</v>
      </c>
      <c r="D19" s="30">
        <v>2943.4301065999562</v>
      </c>
      <c r="E19" s="30">
        <v>3122.0114285102236</v>
      </c>
      <c r="F19" s="30">
        <v>2978.155040195596</v>
      </c>
      <c r="G19" s="30">
        <v>2978.155040195596</v>
      </c>
      <c r="H19" s="30">
        <v>3101.4240427867849</v>
      </c>
      <c r="I19" s="30">
        <v>3101.4240427867849</v>
      </c>
      <c r="J19" s="30">
        <v>3383.4551051035251</v>
      </c>
      <c r="K19" s="30">
        <v>3383.2609989507941</v>
      </c>
      <c r="L19" s="30">
        <v>3526.1693431114431</v>
      </c>
      <c r="M19" s="30">
        <v>3478.9183596466455</v>
      </c>
      <c r="N19" s="30">
        <v>3412.5358125353</v>
      </c>
      <c r="O19" s="30">
        <v>3406.2628022833874</v>
      </c>
      <c r="P19" s="30">
        <v>3504.6706506102646</v>
      </c>
      <c r="Q19" s="30">
        <v>3474.9194406509764</v>
      </c>
      <c r="R19" s="30">
        <v>3710.196688809548</v>
      </c>
      <c r="S19" s="30">
        <v>3702.6037445489378</v>
      </c>
      <c r="T19" s="30">
        <v>3850.9159899903734</v>
      </c>
      <c r="U19" s="30">
        <v>3799.225184933628</v>
      </c>
      <c r="V19" s="30">
        <v>4057.9990505815854</v>
      </c>
      <c r="W19" s="30">
        <v>4114.1922945653623</v>
      </c>
      <c r="X19" s="30">
        <v>4209.4825040244095</v>
      </c>
      <c r="Y19" s="30">
        <v>4168.0194967532852</v>
      </c>
      <c r="Z19" s="30">
        <v>4611.4218039123916</v>
      </c>
      <c r="AA19" s="30">
        <v>4682.776645103555</v>
      </c>
      <c r="AB19" s="30">
        <v>4676.3375618376522</v>
      </c>
      <c r="AC19" s="30">
        <v>4675.136066228255</v>
      </c>
      <c r="AD19" s="30">
        <v>4769.7080272878657</v>
      </c>
      <c r="AE19" s="30">
        <v>4792.7369446445346</v>
      </c>
      <c r="AF19" s="30">
        <v>4693.6386100430673</v>
      </c>
      <c r="AG19" s="30">
        <v>4825.8391273086618</v>
      </c>
      <c r="AH19" s="30">
        <v>4891.3389450473715</v>
      </c>
      <c r="AI19" s="30">
        <v>4987.0858243575631</v>
      </c>
      <c r="AJ19" s="30">
        <v>5142.9824172588169</v>
      </c>
      <c r="AK19" s="30">
        <v>4734.5288914599168</v>
      </c>
      <c r="AL19" s="30">
        <v>5063.5349555329522</v>
      </c>
      <c r="AM19" s="30">
        <v>5114.3360974334191</v>
      </c>
      <c r="AN19" s="163" t="s">
        <v>49</v>
      </c>
      <c r="AS19" s="199"/>
      <c r="AT19" s="199"/>
      <c r="AU19" s="199"/>
      <c r="AV19" s="199"/>
    </row>
    <row r="20" spans="1:48" s="18" customFormat="1" ht="12.75">
      <c r="A20" s="154" t="s">
        <v>13</v>
      </c>
      <c r="B20" s="27">
        <v>2984.7407473439675</v>
      </c>
      <c r="C20" s="27">
        <v>2808.3075959315129</v>
      </c>
      <c r="D20" s="27">
        <v>2658.8627972976947</v>
      </c>
      <c r="E20" s="27">
        <v>2771.8116946258233</v>
      </c>
      <c r="F20" s="27">
        <v>2660.362804529957</v>
      </c>
      <c r="G20" s="27">
        <v>2814.8759173716876</v>
      </c>
      <c r="H20" s="27">
        <v>2958.9210293653382</v>
      </c>
      <c r="I20" s="27">
        <v>2912.8482748236252</v>
      </c>
      <c r="J20" s="27">
        <v>2299.6430858716658</v>
      </c>
      <c r="K20" s="27">
        <v>2544.0807073964343</v>
      </c>
      <c r="L20" s="27">
        <v>2628.1706306999413</v>
      </c>
      <c r="M20" s="27">
        <v>2596.0961182630626</v>
      </c>
      <c r="N20" s="27">
        <v>2457.5779762389466</v>
      </c>
      <c r="O20" s="27">
        <v>2421.9603979934459</v>
      </c>
      <c r="P20" s="27">
        <v>2496.1531397887961</v>
      </c>
      <c r="Q20" s="27">
        <v>2508.0496017210016</v>
      </c>
      <c r="R20" s="27">
        <v>2597.2815274451882</v>
      </c>
      <c r="S20" s="27">
        <v>2620.2170048057151</v>
      </c>
      <c r="T20" s="27">
        <v>2657.9485629243172</v>
      </c>
      <c r="U20" s="27">
        <v>2639.8248326900248</v>
      </c>
      <c r="V20" s="27">
        <v>2843.6462999510154</v>
      </c>
      <c r="W20" s="27">
        <v>2782.2001785858924</v>
      </c>
      <c r="X20" s="27">
        <v>2778.8006683031135</v>
      </c>
      <c r="Y20" s="27">
        <v>2709.6548262486158</v>
      </c>
      <c r="Z20" s="27">
        <v>3017.7386318412246</v>
      </c>
      <c r="AA20" s="27">
        <v>3049.7450034352655</v>
      </c>
      <c r="AB20" s="27">
        <v>2490.9722570480526</v>
      </c>
      <c r="AC20" s="27">
        <v>2839.231420377479</v>
      </c>
      <c r="AD20" s="27">
        <v>3308.0796512355755</v>
      </c>
      <c r="AE20" s="27">
        <v>3463.6102551802919</v>
      </c>
      <c r="AF20" s="27">
        <v>3750.2242505203667</v>
      </c>
      <c r="AG20" s="27">
        <v>3894.4636447711487</v>
      </c>
      <c r="AH20" s="27">
        <v>4053.8713493623754</v>
      </c>
      <c r="AI20" s="27">
        <v>4188.1487412670504</v>
      </c>
      <c r="AJ20" s="27">
        <v>4263.5354186098584</v>
      </c>
      <c r="AK20" s="27">
        <v>4310.434308214567</v>
      </c>
      <c r="AL20" s="27">
        <v>4239.9000796473783</v>
      </c>
      <c r="AM20" s="27">
        <v>4599.3102920000001</v>
      </c>
      <c r="AN20" s="162" t="s">
        <v>20</v>
      </c>
      <c r="AS20" s="199"/>
      <c r="AT20" s="199"/>
      <c r="AU20" s="199"/>
      <c r="AV20" s="199"/>
    </row>
    <row r="21" spans="1:48" s="18" customFormat="1" ht="12.75">
      <c r="A21" s="152" t="s">
        <v>50</v>
      </c>
      <c r="B21" s="30">
        <v>518.76811245857198</v>
      </c>
      <c r="C21" s="30">
        <v>556.37598113920819</v>
      </c>
      <c r="D21" s="30">
        <v>592.34568639003669</v>
      </c>
      <c r="E21" s="30">
        <v>626.5435470728479</v>
      </c>
      <c r="F21" s="30">
        <v>593.33817962496187</v>
      </c>
      <c r="G21" s="30">
        <v>590.8510198276656</v>
      </c>
      <c r="H21" s="30">
        <v>589.95876519186425</v>
      </c>
      <c r="I21" s="30">
        <v>617.86402892655201</v>
      </c>
      <c r="J21" s="30">
        <v>639.96673554207939</v>
      </c>
      <c r="K21" s="30">
        <v>654.81138433946091</v>
      </c>
      <c r="L21" s="30">
        <v>613.07995046842564</v>
      </c>
      <c r="M21" s="30">
        <v>675.50374998501309</v>
      </c>
      <c r="N21" s="30">
        <v>701.21932815577907</v>
      </c>
      <c r="O21" s="30">
        <v>710.92855652614389</v>
      </c>
      <c r="P21" s="30">
        <v>709.07364089170483</v>
      </c>
      <c r="Q21" s="30">
        <v>710.04701246225216</v>
      </c>
      <c r="R21" s="30">
        <v>577.77882779579647</v>
      </c>
      <c r="S21" s="30">
        <v>576.5053189651785</v>
      </c>
      <c r="T21" s="30">
        <v>571.91159068330694</v>
      </c>
      <c r="U21" s="30">
        <v>569.041142207946</v>
      </c>
      <c r="V21" s="30">
        <v>443.33958685743261</v>
      </c>
      <c r="W21" s="30">
        <v>446.66624873715972</v>
      </c>
      <c r="X21" s="30">
        <v>443.86566361980817</v>
      </c>
      <c r="Y21" s="30">
        <v>453.52071949399254</v>
      </c>
      <c r="Z21" s="30">
        <v>443.94971314290342</v>
      </c>
      <c r="AA21" s="30">
        <v>388.97253296413834</v>
      </c>
      <c r="AB21" s="30">
        <v>373.79092601934872</v>
      </c>
      <c r="AC21" s="30">
        <v>367.71603744158898</v>
      </c>
      <c r="AD21" s="30">
        <v>392.69460882492479</v>
      </c>
      <c r="AE21" s="30">
        <v>481.60777105792698</v>
      </c>
      <c r="AF21" s="30">
        <v>394.5973897819224</v>
      </c>
      <c r="AG21" s="30">
        <v>435.06189713590516</v>
      </c>
      <c r="AH21" s="30">
        <v>431.57743282484751</v>
      </c>
      <c r="AI21" s="30">
        <v>464.22003634656761</v>
      </c>
      <c r="AJ21" s="30">
        <v>457.48961098370313</v>
      </c>
      <c r="AK21" s="30">
        <v>437.14595552444314</v>
      </c>
      <c r="AL21" s="30">
        <v>420.83344862697174</v>
      </c>
      <c r="AM21" s="30">
        <v>491.26564687482841</v>
      </c>
      <c r="AN21" s="163" t="s">
        <v>51</v>
      </c>
      <c r="AS21" s="199"/>
      <c r="AT21" s="199"/>
      <c r="AU21" s="199"/>
      <c r="AV21" s="199"/>
    </row>
    <row r="22" spans="1:48" s="18" customFormat="1" ht="12.75">
      <c r="A22" s="154" t="s">
        <v>52</v>
      </c>
      <c r="B22" s="27">
        <v>887.63103800730948</v>
      </c>
      <c r="C22" s="27">
        <v>971.21985227012203</v>
      </c>
      <c r="D22" s="27">
        <v>1054.8086665329347</v>
      </c>
      <c r="E22" s="27">
        <v>1138.397480795747</v>
      </c>
      <c r="F22" s="27">
        <v>815.71123428646717</v>
      </c>
      <c r="G22" s="27">
        <v>924.77647016946912</v>
      </c>
      <c r="H22" s="27">
        <v>1032.8485256903509</v>
      </c>
      <c r="I22" s="27">
        <v>1140.216882304474</v>
      </c>
      <c r="J22" s="27">
        <v>911.44254929617057</v>
      </c>
      <c r="K22" s="27">
        <v>1015.2906583264805</v>
      </c>
      <c r="L22" s="27">
        <v>1118.3064628569448</v>
      </c>
      <c r="M22" s="27">
        <v>1220.742836344325</v>
      </c>
      <c r="N22" s="27">
        <v>1054.8507872418909</v>
      </c>
      <c r="O22" s="27">
        <v>1088.2251594799827</v>
      </c>
      <c r="P22" s="27">
        <v>1121.5216428273641</v>
      </c>
      <c r="Q22" s="27">
        <v>1154.7470325867989</v>
      </c>
      <c r="R22" s="27">
        <v>1146.9618134081827</v>
      </c>
      <c r="S22" s="27">
        <v>1230.4475208018157</v>
      </c>
      <c r="T22" s="27">
        <v>1311.6948327036228</v>
      </c>
      <c r="U22" s="27">
        <v>1391.1998253128118</v>
      </c>
      <c r="V22" s="27">
        <v>1441.3106236174212</v>
      </c>
      <c r="W22" s="27">
        <v>1516.5668694450203</v>
      </c>
      <c r="X22" s="27">
        <v>1589.8380946915252</v>
      </c>
      <c r="Y22" s="27">
        <v>1661.5697557950043</v>
      </c>
      <c r="Z22" s="27">
        <v>1677.2093195885627</v>
      </c>
      <c r="AA22" s="27">
        <v>1686.6575358858438</v>
      </c>
      <c r="AB22" s="27">
        <v>1677.3967450528021</v>
      </c>
      <c r="AC22" s="27">
        <v>1651.6352794014215</v>
      </c>
      <c r="AD22" s="27">
        <v>1673.834724088051</v>
      </c>
      <c r="AE22" s="27">
        <v>1708.0690643474372</v>
      </c>
      <c r="AF22" s="27">
        <v>1762.4375930099511</v>
      </c>
      <c r="AG22" s="27">
        <v>1816.2734536803353</v>
      </c>
      <c r="AH22" s="27">
        <v>1851.1649985314389</v>
      </c>
      <c r="AI22" s="27">
        <v>1855.5318908978697</v>
      </c>
      <c r="AJ22" s="27">
        <v>1860.0853975646723</v>
      </c>
      <c r="AK22" s="27">
        <v>1864.6859993230516</v>
      </c>
      <c r="AL22" s="27">
        <v>1900.5920318962594</v>
      </c>
      <c r="AM22" s="27">
        <v>1906.8038695965897</v>
      </c>
      <c r="AN22" s="162" t="s">
        <v>53</v>
      </c>
      <c r="AS22" s="199"/>
      <c r="AT22" s="199"/>
      <c r="AU22" s="199"/>
      <c r="AV22" s="199"/>
    </row>
    <row r="23" spans="1:48" s="41" customFormat="1" ht="12.75">
      <c r="A23" s="104" t="s">
        <v>14</v>
      </c>
      <c r="B23" s="198">
        <f t="shared" ref="B23:AK23" si="0">SUM(B6:B22)</f>
        <v>239927.11619410489</v>
      </c>
      <c r="C23" s="198">
        <f t="shared" si="0"/>
        <v>249834.67568953056</v>
      </c>
      <c r="D23" s="198">
        <f t="shared" si="0"/>
        <v>251490.64142098281</v>
      </c>
      <c r="E23" s="198">
        <f t="shared" si="0"/>
        <v>218893.21688327534</v>
      </c>
      <c r="F23" s="198">
        <f t="shared" si="0"/>
        <v>252616.65697860264</v>
      </c>
      <c r="G23" s="198">
        <f t="shared" si="0"/>
        <v>256565.55209561539</v>
      </c>
      <c r="H23" s="198">
        <f t="shared" si="0"/>
        <v>263293.91768904234</v>
      </c>
      <c r="I23" s="198">
        <f t="shared" si="0"/>
        <v>261518.70303228166</v>
      </c>
      <c r="J23" s="198">
        <f t="shared" si="0"/>
        <v>266735.7674633147</v>
      </c>
      <c r="K23" s="198">
        <f t="shared" si="0"/>
        <v>272274.55197075376</v>
      </c>
      <c r="L23" s="198">
        <f t="shared" si="0"/>
        <v>281528.30805180426</v>
      </c>
      <c r="M23" s="198">
        <f t="shared" si="0"/>
        <v>280416.40694570047</v>
      </c>
      <c r="N23" s="198">
        <f t="shared" si="0"/>
        <v>264869.88249107305</v>
      </c>
      <c r="O23" s="198">
        <f t="shared" si="0"/>
        <v>263515.23631648853</v>
      </c>
      <c r="P23" s="198">
        <f t="shared" si="0"/>
        <v>266095.03752705181</v>
      </c>
      <c r="Q23" s="198">
        <f t="shared" si="0"/>
        <v>266904.5129113989</v>
      </c>
      <c r="R23" s="198">
        <f t="shared" si="0"/>
        <v>260294.76421219454</v>
      </c>
      <c r="S23" s="198">
        <f t="shared" si="0"/>
        <v>265277.36628478684</v>
      </c>
      <c r="T23" s="198">
        <f t="shared" si="0"/>
        <v>272376.04381197685</v>
      </c>
      <c r="U23" s="198">
        <f t="shared" si="0"/>
        <v>281231.11507665913</v>
      </c>
      <c r="V23" s="198">
        <f t="shared" si="0"/>
        <v>260254.26547040106</v>
      </c>
      <c r="W23" s="198">
        <f t="shared" si="0"/>
        <v>266019.59934801719</v>
      </c>
      <c r="X23" s="198">
        <f t="shared" si="0"/>
        <v>269598.33886546572</v>
      </c>
      <c r="Y23" s="198">
        <f t="shared" si="0"/>
        <v>267056.37857337733</v>
      </c>
      <c r="Z23" s="198">
        <f t="shared" si="0"/>
        <v>256180.59795997373</v>
      </c>
      <c r="AA23" s="198">
        <f t="shared" si="0"/>
        <v>249440.29414905762</v>
      </c>
      <c r="AB23" s="198">
        <f t="shared" si="0"/>
        <v>239123.55831971494</v>
      </c>
      <c r="AC23" s="198">
        <f t="shared" si="0"/>
        <v>235876.52366973649</v>
      </c>
      <c r="AD23" s="198">
        <f t="shared" si="0"/>
        <v>240484.97176586289</v>
      </c>
      <c r="AE23" s="198">
        <f t="shared" si="0"/>
        <v>251369.76493204851</v>
      </c>
      <c r="AF23" s="198">
        <f t="shared" si="0"/>
        <v>259562.05976910709</v>
      </c>
      <c r="AG23" s="198">
        <f t="shared" si="0"/>
        <v>262781.45977284631</v>
      </c>
      <c r="AH23" s="198">
        <f t="shared" si="0"/>
        <v>266091.50635467249</v>
      </c>
      <c r="AI23" s="198">
        <f t="shared" si="0"/>
        <v>277372.7624692783</v>
      </c>
      <c r="AJ23" s="198">
        <f t="shared" si="0"/>
        <v>286574.78441762703</v>
      </c>
      <c r="AK23" s="198">
        <f t="shared" si="0"/>
        <v>278321.25463773008</v>
      </c>
      <c r="AL23" s="198">
        <f>SUM(AL6:AL22)</f>
        <v>276560.41149291175</v>
      </c>
      <c r="AM23" s="198">
        <f>SUM(AM6:AM22)</f>
        <v>286981.78371881653</v>
      </c>
      <c r="AN23" s="106" t="s">
        <v>15</v>
      </c>
      <c r="AS23" s="199"/>
      <c r="AT23" s="199"/>
      <c r="AU23" s="199"/>
      <c r="AV23" s="199"/>
    </row>
    <row r="24" spans="1:48" s="41" customFormat="1" ht="12.75">
      <c r="A24" s="156" t="s">
        <v>16</v>
      </c>
      <c r="B24" s="109">
        <f t="shared" ref="B24:AK24" si="1">B23-B7</f>
        <v>113190.90507072078</v>
      </c>
      <c r="C24" s="109">
        <f t="shared" si="1"/>
        <v>119503.375834034</v>
      </c>
      <c r="D24" s="109">
        <f t="shared" si="1"/>
        <v>119922.31715903329</v>
      </c>
      <c r="E24" s="109">
        <f t="shared" si="1"/>
        <v>122059.8060178493</v>
      </c>
      <c r="F24" s="109">
        <f t="shared" si="1"/>
        <v>124504.64161589649</v>
      </c>
      <c r="G24" s="109">
        <f t="shared" si="1"/>
        <v>125374.57227740655</v>
      </c>
      <c r="H24" s="109">
        <f t="shared" si="1"/>
        <v>128016.08747472995</v>
      </c>
      <c r="I24" s="109">
        <f t="shared" si="1"/>
        <v>127899.17885467524</v>
      </c>
      <c r="J24" s="109">
        <f t="shared" si="1"/>
        <v>135261.81751123743</v>
      </c>
      <c r="K24" s="109">
        <f t="shared" si="1"/>
        <v>137201.99637098916</v>
      </c>
      <c r="L24" s="109">
        <f t="shared" si="1"/>
        <v>138948.1178530778</v>
      </c>
      <c r="M24" s="109">
        <f t="shared" si="1"/>
        <v>139110.76893231037</v>
      </c>
      <c r="N24" s="109">
        <f t="shared" si="1"/>
        <v>137875.03328179393</v>
      </c>
      <c r="O24" s="109">
        <f t="shared" si="1"/>
        <v>136553.33913126934</v>
      </c>
      <c r="P24" s="109">
        <f t="shared" si="1"/>
        <v>136403.948373322</v>
      </c>
      <c r="Q24" s="109">
        <f t="shared" si="1"/>
        <v>137804.01712866078</v>
      </c>
      <c r="R24" s="109">
        <f t="shared" si="1"/>
        <v>134420.47647807619</v>
      </c>
      <c r="S24" s="109">
        <f t="shared" si="1"/>
        <v>134820.80095753691</v>
      </c>
      <c r="T24" s="109">
        <f t="shared" si="1"/>
        <v>135306.11306680183</v>
      </c>
      <c r="U24" s="109">
        <f t="shared" si="1"/>
        <v>133303.20950986803</v>
      </c>
      <c r="V24" s="109">
        <f t="shared" si="1"/>
        <v>133628.44337138772</v>
      </c>
      <c r="W24" s="109">
        <f t="shared" si="1"/>
        <v>135578.43981980908</v>
      </c>
      <c r="X24" s="109">
        <f t="shared" si="1"/>
        <v>134474.22713693103</v>
      </c>
      <c r="Y24" s="109">
        <f t="shared" si="1"/>
        <v>135408.80351594303</v>
      </c>
      <c r="Z24" s="109">
        <f t="shared" si="1"/>
        <v>122316.27633812622</v>
      </c>
      <c r="AA24" s="109">
        <f t="shared" si="1"/>
        <v>119175.66194640585</v>
      </c>
      <c r="AB24" s="109">
        <f t="shared" si="1"/>
        <v>117905.47298703383</v>
      </c>
      <c r="AC24" s="109">
        <f t="shared" si="1"/>
        <v>117811.60543937686</v>
      </c>
      <c r="AD24" s="109">
        <f t="shared" si="1"/>
        <v>120877.31027670873</v>
      </c>
      <c r="AE24" s="109">
        <f t="shared" si="1"/>
        <v>127191.26358457442</v>
      </c>
      <c r="AF24" s="109">
        <f t="shared" si="1"/>
        <v>130242.20396875223</v>
      </c>
      <c r="AG24" s="109">
        <f t="shared" si="1"/>
        <v>133220.95845543442</v>
      </c>
      <c r="AH24" s="109">
        <f t="shared" si="1"/>
        <v>137737.59477613686</v>
      </c>
      <c r="AI24" s="109">
        <f t="shared" si="1"/>
        <v>137193.22021945895</v>
      </c>
      <c r="AJ24" s="109">
        <f t="shared" si="1"/>
        <v>140047.55504594313</v>
      </c>
      <c r="AK24" s="109">
        <f t="shared" si="1"/>
        <v>139593.93783776945</v>
      </c>
      <c r="AL24" s="109">
        <f t="shared" ref="AL24:AM24" si="2">AL23-AL7</f>
        <v>146122.10896916935</v>
      </c>
      <c r="AM24" s="109">
        <f t="shared" si="2"/>
        <v>154111.49294261594</v>
      </c>
      <c r="AN24" s="164" t="s">
        <v>17</v>
      </c>
      <c r="AS24" s="199"/>
      <c r="AT24" s="199"/>
      <c r="AU24" s="199"/>
      <c r="AV24" s="199"/>
    </row>
    <row r="25" spans="1:48" s="18" customFormat="1" ht="12.75">
      <c r="A25" s="152" t="s">
        <v>54</v>
      </c>
      <c r="B25" s="31"/>
      <c r="C25" s="31"/>
      <c r="D25" s="31"/>
      <c r="E25" s="31"/>
      <c r="F25" s="31"/>
      <c r="G25" s="31"/>
      <c r="H25" s="31"/>
      <c r="I25" s="31"/>
      <c r="J25" s="31"/>
      <c r="K25" s="31"/>
      <c r="L25" s="31"/>
      <c r="M25" s="31"/>
      <c r="N25" s="31"/>
      <c r="O25" s="31"/>
      <c r="P25" s="31"/>
      <c r="Q25" s="31"/>
      <c r="R25" s="31"/>
      <c r="S25" s="31"/>
      <c r="T25" s="31"/>
      <c r="U25" s="31"/>
      <c r="V25" s="31"/>
      <c r="W25" s="31"/>
      <c r="X25" s="31"/>
      <c r="Y25" s="31"/>
      <c r="Z25" s="31"/>
      <c r="AA25" s="31"/>
      <c r="AB25" s="31"/>
      <c r="AC25" s="31"/>
      <c r="AD25" s="31"/>
      <c r="AE25" s="31"/>
      <c r="AF25" s="31"/>
      <c r="AG25" s="31"/>
      <c r="AH25" s="31"/>
      <c r="AI25" s="31"/>
      <c r="AJ25" s="31"/>
      <c r="AK25" s="31"/>
      <c r="AL25" s="31"/>
      <c r="AM25" s="31"/>
      <c r="AN25" s="163" t="s">
        <v>55</v>
      </c>
    </row>
    <row r="26" spans="1:48" s="18" customFormat="1" ht="12.75">
      <c r="A26" s="157" t="s">
        <v>23</v>
      </c>
      <c r="B26" s="32"/>
      <c r="C26" s="32"/>
      <c r="D26" s="32"/>
      <c r="E26" s="32"/>
      <c r="F26" s="32"/>
      <c r="G26" s="32"/>
      <c r="H26" s="32"/>
      <c r="I26" s="32"/>
      <c r="J26" s="32"/>
      <c r="K26" s="32"/>
      <c r="L26" s="32"/>
      <c r="M26" s="32"/>
      <c r="N26" s="32"/>
      <c r="O26" s="32"/>
      <c r="P26" s="32"/>
      <c r="Q26" s="32"/>
      <c r="R26" s="32"/>
      <c r="S26" s="32"/>
      <c r="T26" s="32"/>
      <c r="U26" s="32"/>
      <c r="V26" s="32"/>
      <c r="W26" s="32"/>
      <c r="X26" s="32"/>
      <c r="Y26" s="32"/>
      <c r="Z26" s="32"/>
      <c r="AA26" s="32"/>
      <c r="AB26" s="32"/>
      <c r="AC26" s="32"/>
      <c r="AD26" s="32"/>
      <c r="AE26" s="32"/>
      <c r="AF26" s="32"/>
      <c r="AG26" s="32"/>
      <c r="AH26" s="32"/>
      <c r="AI26" s="32"/>
      <c r="AJ26" s="32"/>
      <c r="AK26" s="32"/>
      <c r="AL26" s="32"/>
      <c r="AM26" s="32"/>
      <c r="AN26" s="165" t="s">
        <v>24</v>
      </c>
    </row>
    <row r="27" spans="1:48">
      <c r="AG27" s="178"/>
    </row>
    <row r="28" spans="1:48">
      <c r="A28" s="175" t="s">
        <v>166</v>
      </c>
      <c r="AN28" s="174" t="s">
        <v>168</v>
      </c>
    </row>
  </sheetData>
  <hyperlinks>
    <hyperlink ref="A28" location="Index!A1" display="Back to main page" xr:uid="{21BC1279-7F73-4966-B5A1-8253C91900A8}"/>
    <hyperlink ref="AN28" location="Index!A1" display="العودة الى الصفحة الرئيسية" xr:uid="{5AF36167-882A-497A-B66C-8EF0431395C9}"/>
  </hyperlink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350093-3950-422D-A243-F367697AA2AD}">
  <dimension ref="A1:AN77"/>
  <sheetViews>
    <sheetView showGridLines="0" zoomScaleNormal="100" workbookViewId="0">
      <pane xSplit="1" topLeftCell="AF1" activePane="topRight" state="frozen"/>
      <selection activeCell="AH27" sqref="AH27"/>
      <selection pane="topRight" activeCell="AN1" sqref="AN1"/>
    </sheetView>
  </sheetViews>
  <sheetFormatPr defaultRowHeight="15"/>
  <cols>
    <col min="1" max="1" width="50.5703125" style="158" customWidth="1"/>
    <col min="2" max="29" width="9" bestFit="1" customWidth="1"/>
    <col min="30" max="34" width="9.140625" bestFit="1" customWidth="1"/>
    <col min="35" max="39" width="9.140625" customWidth="1"/>
    <col min="40" max="40" width="50.5703125" customWidth="1"/>
  </cols>
  <sheetData>
    <row r="1" spans="1:40" s="8" customFormat="1" ht="110.1" customHeight="1">
      <c r="A1" s="150"/>
    </row>
    <row r="2" spans="1:40" s="18" customFormat="1" ht="18.75" customHeight="1">
      <c r="A2" s="151"/>
      <c r="B2" s="15"/>
      <c r="C2" s="15"/>
      <c r="D2" s="15"/>
      <c r="E2" s="15"/>
      <c r="F2" s="15"/>
      <c r="G2" s="15"/>
      <c r="H2" s="15"/>
      <c r="I2" s="15"/>
      <c r="J2" s="15"/>
      <c r="K2" s="15"/>
      <c r="L2" s="15"/>
      <c r="M2" s="15"/>
      <c r="N2" s="16"/>
      <c r="O2" s="15"/>
      <c r="P2" s="15"/>
      <c r="Q2" s="15"/>
      <c r="R2" s="15"/>
      <c r="S2" s="15"/>
      <c r="T2" s="15"/>
      <c r="U2" s="15"/>
      <c r="V2" s="15"/>
      <c r="W2" s="15"/>
      <c r="X2" s="15"/>
      <c r="Y2" s="15"/>
      <c r="Z2" s="15"/>
      <c r="AA2" s="15"/>
      <c r="AB2" s="15"/>
      <c r="AC2" s="15"/>
      <c r="AD2" s="15"/>
      <c r="AE2" s="15"/>
      <c r="AF2" s="15"/>
      <c r="AG2" s="15"/>
      <c r="AH2" s="15"/>
      <c r="AI2" s="15"/>
      <c r="AJ2" s="15"/>
      <c r="AK2" s="15"/>
      <c r="AL2" s="15"/>
      <c r="AM2" s="15"/>
      <c r="AN2" s="17"/>
    </row>
    <row r="3" spans="1:40" s="79" customFormat="1" ht="82.5" customHeight="1">
      <c r="A3" s="123" t="s">
        <v>158</v>
      </c>
      <c r="B3" s="120"/>
      <c r="C3" s="120"/>
      <c r="D3" s="120"/>
      <c r="E3" s="120"/>
      <c r="F3" s="120"/>
      <c r="G3" s="120"/>
      <c r="H3" s="120"/>
      <c r="I3" s="118"/>
      <c r="J3" s="118"/>
      <c r="K3" s="118"/>
      <c r="L3" s="118"/>
      <c r="M3" s="118"/>
      <c r="N3" s="119"/>
      <c r="O3" s="119"/>
      <c r="P3" s="119"/>
      <c r="Q3" s="119"/>
      <c r="S3" s="119"/>
      <c r="U3" s="120"/>
      <c r="V3" s="120"/>
      <c r="W3" s="120"/>
      <c r="X3" s="120"/>
      <c r="Y3" s="120"/>
      <c r="Z3" s="120"/>
      <c r="AA3" s="120"/>
      <c r="AB3" s="120"/>
      <c r="AD3" s="170"/>
      <c r="AE3" s="170"/>
      <c r="AF3" s="170"/>
      <c r="AG3" s="170"/>
      <c r="AH3" s="170"/>
      <c r="AI3" s="170"/>
      <c r="AJ3" s="170"/>
      <c r="AK3" s="170"/>
      <c r="AL3" s="170"/>
      <c r="AM3" s="170"/>
      <c r="AN3" s="182" t="s">
        <v>159</v>
      </c>
    </row>
    <row r="4" spans="1:40" s="23" customFormat="1" ht="18" customHeight="1">
      <c r="A4" s="152" t="s">
        <v>18</v>
      </c>
      <c r="B4" s="15"/>
      <c r="C4" s="15"/>
      <c r="D4" s="15"/>
      <c r="E4" s="15"/>
      <c r="F4" s="15"/>
      <c r="G4" s="15"/>
      <c r="H4" s="15"/>
      <c r="I4" s="15"/>
      <c r="J4" s="15"/>
      <c r="K4" s="15"/>
      <c r="L4" s="15"/>
      <c r="M4" s="15"/>
      <c r="N4" s="16"/>
      <c r="O4" s="15"/>
      <c r="P4" s="15"/>
      <c r="Q4" s="15"/>
      <c r="R4" s="15"/>
      <c r="S4" s="15"/>
      <c r="T4" s="15"/>
      <c r="U4" s="15"/>
      <c r="V4" s="15"/>
      <c r="W4" s="15"/>
      <c r="X4" s="15"/>
      <c r="Y4" s="15"/>
      <c r="Z4" s="15"/>
      <c r="AA4" s="15"/>
      <c r="AB4" s="15"/>
      <c r="AC4" s="15"/>
      <c r="AD4" s="34"/>
      <c r="AE4" s="34"/>
      <c r="AF4" s="34"/>
      <c r="AG4" s="34"/>
      <c r="AH4" s="15"/>
      <c r="AI4" s="15"/>
      <c r="AJ4" s="15"/>
      <c r="AK4" s="15"/>
      <c r="AL4" s="15"/>
      <c r="AM4" s="15"/>
      <c r="AN4" s="15" t="s">
        <v>18</v>
      </c>
    </row>
    <row r="5" spans="1:40" s="18" customFormat="1" ht="19.350000000000001" customHeight="1">
      <c r="A5" s="24" t="s">
        <v>132</v>
      </c>
      <c r="B5" s="25" t="s">
        <v>112</v>
      </c>
      <c r="C5" s="25" t="s">
        <v>113</v>
      </c>
      <c r="D5" s="25" t="s">
        <v>114</v>
      </c>
      <c r="E5" s="25" t="s">
        <v>115</v>
      </c>
      <c r="F5" s="25" t="s">
        <v>116</v>
      </c>
      <c r="G5" s="25" t="s">
        <v>117</v>
      </c>
      <c r="H5" s="25" t="s">
        <v>118</v>
      </c>
      <c r="I5" s="25" t="s">
        <v>119</v>
      </c>
      <c r="J5" s="25" t="s">
        <v>120</v>
      </c>
      <c r="K5" s="25" t="s">
        <v>121</v>
      </c>
      <c r="L5" s="25" t="s">
        <v>122</v>
      </c>
      <c r="M5" s="25" t="s">
        <v>123</v>
      </c>
      <c r="N5" s="25" t="s">
        <v>124</v>
      </c>
      <c r="O5" s="25" t="s">
        <v>125</v>
      </c>
      <c r="P5" s="25" t="s">
        <v>126</v>
      </c>
      <c r="Q5" s="25" t="s">
        <v>127</v>
      </c>
      <c r="R5" s="25" t="s">
        <v>128</v>
      </c>
      <c r="S5" s="25" t="s">
        <v>129</v>
      </c>
      <c r="T5" s="25" t="s">
        <v>130</v>
      </c>
      <c r="U5" s="25" t="s">
        <v>131</v>
      </c>
      <c r="V5" s="25" t="s">
        <v>0</v>
      </c>
      <c r="W5" s="25" t="s">
        <v>1</v>
      </c>
      <c r="X5" s="25" t="s">
        <v>2</v>
      </c>
      <c r="Y5" s="25" t="s">
        <v>3</v>
      </c>
      <c r="Z5" s="25" t="s">
        <v>4</v>
      </c>
      <c r="AA5" s="25" t="s">
        <v>5</v>
      </c>
      <c r="AB5" s="25" t="s">
        <v>6</v>
      </c>
      <c r="AC5" s="25" t="s">
        <v>7</v>
      </c>
      <c r="AD5" s="35" t="s">
        <v>170</v>
      </c>
      <c r="AE5" s="35" t="s">
        <v>171</v>
      </c>
      <c r="AF5" s="35" t="s">
        <v>172</v>
      </c>
      <c r="AG5" s="35" t="s">
        <v>173</v>
      </c>
      <c r="AH5" s="35" t="s">
        <v>8</v>
      </c>
      <c r="AI5" s="35" t="s">
        <v>80</v>
      </c>
      <c r="AJ5" s="35" t="s">
        <v>169</v>
      </c>
      <c r="AK5" s="35" t="s">
        <v>178</v>
      </c>
      <c r="AL5" s="35" t="s">
        <v>179</v>
      </c>
      <c r="AM5" s="35" t="s">
        <v>190</v>
      </c>
      <c r="AN5" s="25" t="s">
        <v>134</v>
      </c>
    </row>
    <row r="6" spans="1:40" s="18" customFormat="1" ht="12.75">
      <c r="A6" s="152" t="s">
        <v>27</v>
      </c>
      <c r="B6" s="29">
        <f>('Real QGDP VA'!B6/'Real QGDP VA'!B$23)*100</f>
        <v>0.56514318901116622</v>
      </c>
      <c r="C6" s="29">
        <f>('Real QGDP VA'!C6/'Real QGDP VA'!C$23)*100</f>
        <v>0.49844373463760322</v>
      </c>
      <c r="D6" s="29">
        <f>('Real QGDP VA'!D6/'Real QGDP VA'!D$23)*100</f>
        <v>0.42441787691143795</v>
      </c>
      <c r="E6" s="29">
        <f>('Real QGDP VA'!E6/'Real QGDP VA'!E$23)*100</f>
        <v>0.84449391522863071</v>
      </c>
      <c r="F6" s="29">
        <f>('Real QGDP VA'!F6/'Real QGDP VA'!F$23)*100</f>
        <v>0.5089918189603051</v>
      </c>
      <c r="G6" s="29">
        <f>('Real QGDP VA'!G6/'Real QGDP VA'!G$23)*100</f>
        <v>0.53042202633136182</v>
      </c>
      <c r="H6" s="29">
        <f>('Real QGDP VA'!H6/'Real QGDP VA'!H$23)*100</f>
        <v>0.53919372552800904</v>
      </c>
      <c r="I6" s="29">
        <f>('Real QGDP VA'!I6/'Real QGDP VA'!I$23)*100</f>
        <v>0.55313750271255824</v>
      </c>
      <c r="J6" s="29">
        <f>('Real QGDP VA'!J6/'Real QGDP VA'!J$23)*100</f>
        <v>0.52299067268917243</v>
      </c>
      <c r="K6" s="29">
        <f>('Real QGDP VA'!K6/'Real QGDP VA'!K$23)*100</f>
        <v>0.51515631398703499</v>
      </c>
      <c r="L6" s="29">
        <f>('Real QGDP VA'!L6/'Real QGDP VA'!L$23)*100</f>
        <v>0.51503285490306505</v>
      </c>
      <c r="M6" s="29">
        <f>('Real QGDP VA'!M6/'Real QGDP VA'!M$23)*100</f>
        <v>0.53144372165184317</v>
      </c>
      <c r="N6" s="29">
        <f>('Real QGDP VA'!N6/'Real QGDP VA'!N$23)*100</f>
        <v>0.56575220759171096</v>
      </c>
      <c r="O6" s="29">
        <f>('Real QGDP VA'!O6/'Real QGDP VA'!O$23)*100</f>
        <v>0.5773967841226979</v>
      </c>
      <c r="P6" s="29">
        <f>('Real QGDP VA'!P6/'Real QGDP VA'!P$23)*100</f>
        <v>0.57565222302406682</v>
      </c>
      <c r="Q6" s="29">
        <f>('Real QGDP VA'!Q6/'Real QGDP VA'!Q$23)*100</f>
        <v>0.58228948988681106</v>
      </c>
      <c r="R6" s="29">
        <f>('Real QGDP VA'!R6/'Real QGDP VA'!R$23)*100</f>
        <v>0.62326943491267806</v>
      </c>
      <c r="S6" s="29">
        <f>('Real QGDP VA'!S6/'Real QGDP VA'!S$23)*100</f>
        <v>0.59800249534553396</v>
      </c>
      <c r="T6" s="29">
        <f>('Real QGDP VA'!T6/'Real QGDP VA'!T$23)*100</f>
        <v>0.58573169280570936</v>
      </c>
      <c r="U6" s="29">
        <f>('Real QGDP VA'!U6/'Real QGDP VA'!U$23)*100</f>
        <v>0.5757783198520694</v>
      </c>
      <c r="V6" s="29">
        <f>('Real QGDP VA'!V6/'Real QGDP VA'!V$23)*100</f>
        <v>0.67957666563523977</v>
      </c>
      <c r="W6" s="29">
        <f>('Real QGDP VA'!W6/'Real QGDP VA'!W$23)*100</f>
        <v>0.65472933995577542</v>
      </c>
      <c r="X6" s="29">
        <f>('Real QGDP VA'!X6/'Real QGDP VA'!X$23)*100</f>
        <v>0.62625532854623767</v>
      </c>
      <c r="Y6" s="29">
        <f>('Real QGDP VA'!Y6/'Real QGDP VA'!Y$23)*100</f>
        <v>0.63563764613782925</v>
      </c>
      <c r="Z6" s="29">
        <f>('Real QGDP VA'!Z6/'Real QGDP VA'!Z$23)*100</f>
        <v>0.59549049393408182</v>
      </c>
      <c r="AA6" s="29">
        <f>('Real QGDP VA'!AA6/'Real QGDP VA'!AA$23)*100</f>
        <v>0.70174656142879188</v>
      </c>
      <c r="AB6" s="29">
        <f>('Real QGDP VA'!AB6/'Real QGDP VA'!AB$23)*100</f>
        <v>0.69833650410269266</v>
      </c>
      <c r="AC6" s="29">
        <f>('Real QGDP VA'!AC6/'Real QGDP VA'!AC$23)*100</f>
        <v>0.74622672925648026</v>
      </c>
      <c r="AD6" s="29">
        <f>('Real QGDP VA'!AD6/'Real QGDP VA'!AD$23)*100</f>
        <v>0.92853742931354111</v>
      </c>
      <c r="AE6" s="29">
        <f>('Real QGDP VA'!AE6/'Real QGDP VA'!AE$23)*100</f>
        <v>0.89244151956699991</v>
      </c>
      <c r="AF6" s="29">
        <f>('Real QGDP VA'!AF6/'Real QGDP VA'!AF$23)*100</f>
        <v>0.73790840701549854</v>
      </c>
      <c r="AG6" s="29">
        <f>('Real QGDP VA'!AG6/'Real QGDP VA'!AG$23)*100</f>
        <v>0.74427771208492499</v>
      </c>
      <c r="AH6" s="29">
        <f>('Real QGDP VA'!AH6/'Real QGDP VA'!AH$23)*100</f>
        <v>0.85873808101505567</v>
      </c>
      <c r="AI6" s="29">
        <f>('Real QGDP VA'!AI6/'Real QGDP VA'!AI$23)*100</f>
        <v>0.83871777842624351</v>
      </c>
      <c r="AJ6" s="29">
        <f>('Real QGDP VA'!AJ6/'Real QGDP VA'!AJ$23)*100</f>
        <v>0.69475987263747807</v>
      </c>
      <c r="AK6" s="29">
        <f>('Real QGDP VA'!AK6/'Real QGDP VA'!AK$23)*100</f>
        <v>0.70888563307018582</v>
      </c>
      <c r="AL6" s="29">
        <f>('Real QGDP VA'!AL6/'Real QGDP VA'!AL$23)*100</f>
        <v>0.84397279813810189</v>
      </c>
      <c r="AM6" s="29">
        <f>('Real QGDP VA'!AM6/'Real QGDP VA'!AM$23)*100</f>
        <v>0.81820496777616281</v>
      </c>
      <c r="AN6" s="15" t="s">
        <v>28</v>
      </c>
    </row>
    <row r="7" spans="1:40" s="18" customFormat="1" ht="25.5">
      <c r="A7" s="104" t="s">
        <v>29</v>
      </c>
      <c r="B7" s="111">
        <f>('Real QGDP VA'!B7/'Real QGDP VA'!$B$23)*100</f>
        <v>52.822795994785551</v>
      </c>
      <c r="C7" s="111">
        <f>('Real QGDP VA'!C7/'Real QGDP VA'!C$23)*100</f>
        <v>52.167017847217977</v>
      </c>
      <c r="D7" s="111">
        <f>('Real QGDP VA'!D7/'Real QGDP VA'!D$23)*100</f>
        <v>52.315395721509447</v>
      </c>
      <c r="E7" s="111">
        <f>('Real QGDP VA'!E7/'Real QGDP VA'!E$23)*100</f>
        <v>44.237739407458385</v>
      </c>
      <c r="F7" s="111">
        <f>('Real QGDP VA'!F7/'Real QGDP VA'!F$23)*100</f>
        <v>50.71400156069582</v>
      </c>
      <c r="G7" s="111">
        <f>('Real QGDP VA'!G7/'Real QGDP VA'!G$23)*100</f>
        <v>51.13351295473889</v>
      </c>
      <c r="H7" s="111">
        <f>('Real QGDP VA'!H7/'Real QGDP VA'!H$23)*100</f>
        <v>51.379018323575323</v>
      </c>
      <c r="I7" s="111">
        <f>('Real QGDP VA'!I7/'Real QGDP VA'!I$23)*100</f>
        <v>51.093678053730841</v>
      </c>
      <c r="J7" s="111">
        <f>('Real QGDP VA'!J7/'Real QGDP VA'!J$23)*100</f>
        <v>49.289958824198351</v>
      </c>
      <c r="K7" s="111">
        <f>('Real QGDP VA'!K7/'Real QGDP VA'!K$23)*100</f>
        <v>49.608953397258134</v>
      </c>
      <c r="L7" s="111">
        <f>('Real QGDP VA'!L7/'Real QGDP VA'!L$23)*100</f>
        <v>50.645063434434512</v>
      </c>
      <c r="M7" s="111">
        <f>('Real QGDP VA'!M7/'Real QGDP VA'!M$23)*100</f>
        <v>50.391358891048185</v>
      </c>
      <c r="N7" s="111">
        <f>('Real QGDP VA'!N7/'Real QGDP VA'!N$23)*100</f>
        <v>47.946126609377437</v>
      </c>
      <c r="O7" s="111">
        <f>('Real QGDP VA'!O7/'Real QGDP VA'!O$23)*100</f>
        <v>48.180097272529132</v>
      </c>
      <c r="P7" s="111">
        <f>('Real QGDP VA'!P7/'Real QGDP VA'!P$23)*100</f>
        <v>48.738635022663715</v>
      </c>
      <c r="Q7" s="111">
        <f>('Real QGDP VA'!Q7/'Real QGDP VA'!Q$23)*100</f>
        <v>48.369543989536837</v>
      </c>
      <c r="R7" s="111">
        <f>('Real QGDP VA'!R7/'Real QGDP VA'!R$23)*100</f>
        <v>48.358363302115649</v>
      </c>
      <c r="S7" s="111">
        <f>('Real QGDP VA'!S7/'Real QGDP VA'!S$23)*100</f>
        <v>49.17742028062775</v>
      </c>
      <c r="T7" s="111">
        <f>('Real QGDP VA'!T7/'Real QGDP VA'!T$23)*100</f>
        <v>50.323783555574138</v>
      </c>
      <c r="U7" s="111">
        <f>('Real QGDP VA'!U7/'Real QGDP VA'!U$23)*100</f>
        <v>52.600120554394671</v>
      </c>
      <c r="V7" s="111">
        <f>('Real QGDP VA'!V7/'Real QGDP VA'!V$23)*100</f>
        <v>48.654657732560622</v>
      </c>
      <c r="W7" s="111">
        <f>('Real QGDP VA'!W7/'Real QGDP VA'!W$23)*100</f>
        <v>49.034416955707059</v>
      </c>
      <c r="X7" s="111">
        <f>('Real QGDP VA'!X7/'Real QGDP VA'!X$23)*100</f>
        <v>50.120528300422492</v>
      </c>
      <c r="Y7" s="111">
        <f>('Real QGDP VA'!Y7/'Real QGDP VA'!Y$23)*100</f>
        <v>49.295798797504609</v>
      </c>
      <c r="Z7" s="111">
        <f>('Real QGDP VA'!Z7/'Real QGDP VA'!Z$23)*100</f>
        <v>52.253887565194454</v>
      </c>
      <c r="AA7" s="111">
        <f>('Real QGDP VA'!AA7/'Real QGDP VA'!AA$23)*100</f>
        <v>52.222770441735342</v>
      </c>
      <c r="AB7" s="111">
        <f>('Real QGDP VA'!AB7/'Real QGDP VA'!AB$23)*100</f>
        <v>50.692657044944568</v>
      </c>
      <c r="AC7" s="111">
        <f>('Real QGDP VA'!AC7/'Real QGDP VA'!AC$23)*100</f>
        <v>50.053696058226095</v>
      </c>
      <c r="AD7" s="111">
        <f>('Real QGDP VA'!AD7/'Real QGDP VA'!AD$23)*100</f>
        <v>49.73602325787104</v>
      </c>
      <c r="AE7" s="111">
        <f>('Real QGDP VA'!AE7/'Real QGDP VA'!AE$23)*100</f>
        <v>49.400730983315604</v>
      </c>
      <c r="AF7" s="111">
        <f>('Real QGDP VA'!AF7/'Real QGDP VA'!AF$23)*100</f>
        <v>49.822326080857529</v>
      </c>
      <c r="AG7" s="111">
        <f>('Real QGDP VA'!AG7/'Real QGDP VA'!AG$23)*100</f>
        <v>49.303516857470328</v>
      </c>
      <c r="AH7" s="111">
        <f>('Real QGDP VA'!AH7/'Real QGDP VA'!AH$23)*100</f>
        <v>48.236756346312347</v>
      </c>
      <c r="AI7" s="111">
        <f>('Real QGDP VA'!AI7/'Real QGDP VA'!AI$23)*100</f>
        <v>50.538322869876453</v>
      </c>
      <c r="AJ7" s="111">
        <f>('Real QGDP VA'!AJ7/'Real QGDP VA'!AJ$23)*100</f>
        <v>51.130538113970616</v>
      </c>
      <c r="AK7" s="111">
        <f>('Real QGDP VA'!AK7/'Real QGDP VA'!AK$23)*100</f>
        <v>49.844312817765783</v>
      </c>
      <c r="AL7" s="111">
        <f>('Real QGDP VA'!AL7/'Real QGDP VA'!AL$23)*100</f>
        <v>47.164488156355503</v>
      </c>
      <c r="AM7" s="111">
        <f>('Real QGDP VA'!AM7/'Real QGDP VA'!AM$23)*100</f>
        <v>46.299207236925646</v>
      </c>
      <c r="AN7" s="106" t="s">
        <v>30</v>
      </c>
    </row>
    <row r="8" spans="1:40" s="18" customFormat="1" ht="12.75">
      <c r="A8" s="154" t="s">
        <v>9</v>
      </c>
      <c r="B8" s="200">
        <f>('Real QGDP VA'!B8/'Real QGDP VA'!$B$23)*100</f>
        <v>5.1204042770601381</v>
      </c>
      <c r="C8" s="200">
        <f>('Real QGDP VA'!C8/'Real QGDP VA'!C$23)*100</f>
        <v>5.2799327595016479</v>
      </c>
      <c r="D8" s="200">
        <f>('Real QGDP VA'!D8/'Real QGDP VA'!D$23)*100</f>
        <v>5.2289537101662775</v>
      </c>
      <c r="E8" s="200">
        <f>('Real QGDP VA'!E8/'Real QGDP VA'!E$23)*100</f>
        <v>6.0639659692170316</v>
      </c>
      <c r="F8" s="200">
        <f>('Real QGDP VA'!F8/'Real QGDP VA'!F$23)*100</f>
        <v>6.2295043684967011</v>
      </c>
      <c r="G8" s="200">
        <f>('Real QGDP VA'!G8/'Real QGDP VA'!G$23)*100</f>
        <v>6.5297532609632798</v>
      </c>
      <c r="H8" s="200">
        <f>('Real QGDP VA'!H8/'Real QGDP VA'!H$23)*100</f>
        <v>6.8054271239038373</v>
      </c>
      <c r="I8" s="200">
        <f>('Real QGDP VA'!I8/'Real QGDP VA'!I$23)*100</f>
        <v>7.0771295470601512</v>
      </c>
      <c r="J8" s="200">
        <f>('Real QGDP VA'!J8/'Real QGDP VA'!J$23)*100</f>
        <v>7.2629946178129332</v>
      </c>
      <c r="K8" s="200">
        <f>('Real QGDP VA'!K8/'Real QGDP VA'!K$23)*100</f>
        <v>7.4479244250410161</v>
      </c>
      <c r="L8" s="200">
        <f>('Real QGDP VA'!L8/'Real QGDP VA'!L$23)*100</f>
        <v>7.4764744849695459</v>
      </c>
      <c r="M8" s="200">
        <f>('Real QGDP VA'!M8/'Real QGDP VA'!M$23)*100</f>
        <v>7.350054011182686</v>
      </c>
      <c r="N8" s="200">
        <f>('Real QGDP VA'!N8/'Real QGDP VA'!N$23)*100</f>
        <v>7.4488593559185672</v>
      </c>
      <c r="O8" s="200">
        <f>('Real QGDP VA'!O8/'Real QGDP VA'!O$23)*100</f>
        <v>7.5947219637088574</v>
      </c>
      <c r="P8" s="200">
        <f>('Real QGDP VA'!P8/'Real QGDP VA'!P$23)*100</f>
        <v>7.3671569919546167</v>
      </c>
      <c r="Q8" s="200">
        <f>('Real QGDP VA'!Q8/'Real QGDP VA'!Q$23)*100</f>
        <v>7.3454746728339311</v>
      </c>
      <c r="R8" s="200">
        <f>('Real QGDP VA'!R8/'Real QGDP VA'!R$23)*100</f>
        <v>7.4856689841658293</v>
      </c>
      <c r="S8" s="200">
        <f>('Real QGDP VA'!S8/'Real QGDP VA'!S$23)*100</f>
        <v>7.6890128896398888</v>
      </c>
      <c r="T8" s="200">
        <f>('Real QGDP VA'!T8/'Real QGDP VA'!T$23)*100</f>
        <v>7.9963010973717736</v>
      </c>
      <c r="U8" s="200">
        <f>('Real QGDP VA'!U8/'Real QGDP VA'!U$23)*100</f>
        <v>7.3277276713154471</v>
      </c>
      <c r="V8" s="200">
        <f>('Real QGDP VA'!V8/'Real QGDP VA'!V$23)*100</f>
        <v>8.0060626930491043</v>
      </c>
      <c r="W8" s="200">
        <f>('Real QGDP VA'!W8/'Real QGDP VA'!W$23)*100</f>
        <v>8.5316744800526649</v>
      </c>
      <c r="X8" s="200">
        <f>('Real QGDP VA'!X8/'Real QGDP VA'!X$23)*100</f>
        <v>8.2743209381575848</v>
      </c>
      <c r="Y8" s="200">
        <f>('Real QGDP VA'!Y8/'Real QGDP VA'!Y$23)*100</f>
        <v>8.4855815108145052</v>
      </c>
      <c r="Z8" s="200">
        <f>('Real QGDP VA'!Z8/'Real QGDP VA'!Z$23)*100</f>
        <v>6.2929506379202182</v>
      </c>
      <c r="AA8" s="200">
        <f>('Real QGDP VA'!AA8/'Real QGDP VA'!AA$23)*100</f>
        <v>6.879083459070011</v>
      </c>
      <c r="AB8" s="200">
        <f>('Real QGDP VA'!AB8/'Real QGDP VA'!AB$23)*100</f>
        <v>7.3390157679156713</v>
      </c>
      <c r="AC8" s="200">
        <f>('Real QGDP VA'!AC8/'Real QGDP VA'!AC$23)*100</f>
        <v>7.5380806223872305</v>
      </c>
      <c r="AD8" s="200">
        <f>('Real QGDP VA'!AD8/'Real QGDP VA'!AD$23)*100</f>
        <v>7.4361001569367327</v>
      </c>
      <c r="AE8" s="200">
        <f>('Real QGDP VA'!AE8/'Real QGDP VA'!AE$23)*100</f>
        <v>8.6416783385546001</v>
      </c>
      <c r="AF8" s="200">
        <f>('Real QGDP VA'!AF8/'Real QGDP VA'!AF$23)*100</f>
        <v>8.3321196520227048</v>
      </c>
      <c r="AG8" s="200">
        <f>('Real QGDP VA'!AG8/'Real QGDP VA'!AG$23)*100</f>
        <v>8.2174486889758729</v>
      </c>
      <c r="AH8" s="200">
        <f>('Real QGDP VA'!AH8/'Real QGDP VA'!AH$23)*100</f>
        <v>8.5384422928566988</v>
      </c>
      <c r="AI8" s="200">
        <f>('Real QGDP VA'!AI8/'Real QGDP VA'!AI$23)*100</f>
        <v>8.406343255194626</v>
      </c>
      <c r="AJ8" s="200">
        <f>('Real QGDP VA'!AJ8/'Real QGDP VA'!AJ$23)*100</f>
        <v>8.2985715300248248</v>
      </c>
      <c r="AK8" s="200">
        <f>('Real QGDP VA'!AK8/'Real QGDP VA'!AK$23)*100</f>
        <v>7.5525709775846828</v>
      </c>
      <c r="AL8" s="200">
        <f>('Real QGDP VA'!AL8/'Real QGDP VA'!AL$23)*100</f>
        <v>8.0269469866718719</v>
      </c>
      <c r="AM8" s="200">
        <f>('Real QGDP VA'!AM8/'Real QGDP VA'!AM$23)*100</f>
        <v>8.6910950474649429</v>
      </c>
      <c r="AN8" s="28" t="s">
        <v>10</v>
      </c>
    </row>
    <row r="9" spans="1:40" s="18" customFormat="1" ht="12.75">
      <c r="A9" s="152" t="s">
        <v>31</v>
      </c>
      <c r="B9" s="201">
        <f>('Real QGDP VA'!B9/'Real QGDP VA'!$B$23)*100</f>
        <v>2.0878246987360121</v>
      </c>
      <c r="C9" s="201">
        <f>('Real QGDP VA'!C9/'Real QGDP VA'!C$23)*100</f>
        <v>2.2539441777114124</v>
      </c>
      <c r="D9" s="201">
        <f>('Real QGDP VA'!D9/'Real QGDP VA'!D$23)*100</f>
        <v>2.4730350687473748</v>
      </c>
      <c r="E9" s="201">
        <f>('Real QGDP VA'!E9/'Real QGDP VA'!E$23)*100</f>
        <v>3.1545387772978626</v>
      </c>
      <c r="F9" s="201">
        <f>('Real QGDP VA'!F9/'Real QGDP VA'!F$23)*100</f>
        <v>1.1051781778720995</v>
      </c>
      <c r="G9" s="201">
        <f>('Real QGDP VA'!G9/'Real QGDP VA'!G$23)*100</f>
        <v>1.1329356823808863</v>
      </c>
      <c r="H9" s="201">
        <f>('Real QGDP VA'!H9/'Real QGDP VA'!H$23)*100</f>
        <v>1.1627542750272026</v>
      </c>
      <c r="I9" s="201">
        <f>('Real QGDP VA'!I9/'Real QGDP VA'!I$23)*100</f>
        <v>1.180287831336702</v>
      </c>
      <c r="J9" s="201">
        <f>('Real QGDP VA'!J9/'Real QGDP VA'!J$23)*100</f>
        <v>1.2861842248686028</v>
      </c>
      <c r="K9" s="201">
        <f>('Real QGDP VA'!K9/'Real QGDP VA'!K$23)*100</f>
        <v>1.2888000123079262</v>
      </c>
      <c r="L9" s="201">
        <f>('Real QGDP VA'!L9/'Real QGDP VA'!L$23)*100</f>
        <v>1.2873488951567504</v>
      </c>
      <c r="M9" s="201">
        <f>('Real QGDP VA'!M9/'Real QGDP VA'!M$23)*100</f>
        <v>1.3913205108801288</v>
      </c>
      <c r="N9" s="201">
        <f>('Real QGDP VA'!N9/'Real QGDP VA'!N$23)*100</f>
        <v>1.5869115482036098</v>
      </c>
      <c r="O9" s="201">
        <f>('Real QGDP VA'!O9/'Real QGDP VA'!O$23)*100</f>
        <v>1.6678779993760977</v>
      </c>
      <c r="P9" s="201">
        <f>('Real QGDP VA'!P9/'Real QGDP VA'!P$23)*100</f>
        <v>1.5837597487744899</v>
      </c>
      <c r="Q9" s="201">
        <f>('Real QGDP VA'!Q9/'Real QGDP VA'!Q$23)*100</f>
        <v>1.6070649616586774</v>
      </c>
      <c r="R9" s="201">
        <f>('Real QGDP VA'!R9/'Real QGDP VA'!R$23)*100</f>
        <v>1.5980743670757338</v>
      </c>
      <c r="S9" s="201">
        <f>('Real QGDP VA'!S9/'Real QGDP VA'!S$23)*100</f>
        <v>1.6833383353275142</v>
      </c>
      <c r="T9" s="201">
        <f>('Real QGDP VA'!T9/'Real QGDP VA'!T$23)*100</f>
        <v>1.6635406751182378</v>
      </c>
      <c r="U9" s="201">
        <f>('Real QGDP VA'!U9/'Real QGDP VA'!U$23)*100</f>
        <v>1.6441177587815585</v>
      </c>
      <c r="V9" s="201">
        <f>('Real QGDP VA'!V9/'Real QGDP VA'!V$23)*100</f>
        <v>1.904534734912279</v>
      </c>
      <c r="W9" s="201">
        <f>('Real QGDP VA'!W9/'Real QGDP VA'!W$23)*100</f>
        <v>1.856485014394359</v>
      </c>
      <c r="X9" s="201">
        <f>('Real QGDP VA'!X9/'Real QGDP VA'!X$23)*100</f>
        <v>1.947984670490216</v>
      </c>
      <c r="Y9" s="201">
        <f>('Real QGDP VA'!Y9/'Real QGDP VA'!Y$23)*100</f>
        <v>1.8583403915916916</v>
      </c>
      <c r="Z9" s="201">
        <f>('Real QGDP VA'!Z9/'Real QGDP VA'!Z$23)*100</f>
        <v>1.7096873197482259</v>
      </c>
      <c r="AA9" s="201">
        <f>('Real QGDP VA'!AA9/'Real QGDP VA'!AA$23)*100</f>
        <v>1.7359304295872908</v>
      </c>
      <c r="AB9" s="201">
        <f>('Real QGDP VA'!AB9/'Real QGDP VA'!AB$23)*100</f>
        <v>1.7764402019159027</v>
      </c>
      <c r="AC9" s="201">
        <f>('Real QGDP VA'!AC9/'Real QGDP VA'!AC$23)*100</f>
        <v>1.752950472258042</v>
      </c>
      <c r="AD9" s="201">
        <f>('Real QGDP VA'!AD9/'Real QGDP VA'!AD$23)*100</f>
        <v>1.7783278706822221</v>
      </c>
      <c r="AE9" s="201">
        <f>('Real QGDP VA'!AE9/'Real QGDP VA'!AE$23)*100</f>
        <v>1.752045692826653</v>
      </c>
      <c r="AF9" s="201">
        <f>('Real QGDP VA'!AF9/'Real QGDP VA'!AF$23)*100</f>
        <v>1.5834103882940758</v>
      </c>
      <c r="AG9" s="201">
        <f>('Real QGDP VA'!AG9/'Real QGDP VA'!AG$23)*100</f>
        <v>1.9640543000988449</v>
      </c>
      <c r="AH9" s="201">
        <f>('Real QGDP VA'!AH9/'Real QGDP VA'!AH$23)*100</f>
        <v>2.1142894829795891</v>
      </c>
      <c r="AI9" s="201">
        <f>('Real QGDP VA'!AI9/'Real QGDP VA'!AI$23)*100</f>
        <v>1.8089282156847717</v>
      </c>
      <c r="AJ9" s="201">
        <f>('Real QGDP VA'!AJ9/'Real QGDP VA'!AJ$23)*100</f>
        <v>1.6851280926093504</v>
      </c>
      <c r="AK9" s="201">
        <f>('Real QGDP VA'!AK9/'Real QGDP VA'!AK$23)*100</f>
        <v>1.6325921100654686</v>
      </c>
      <c r="AL9" s="201">
        <f>('Real QGDP VA'!AL9/'Real QGDP VA'!AL$23)*100</f>
        <v>2.0444265421457519</v>
      </c>
      <c r="AM9" s="201">
        <f>('Real QGDP VA'!AM9/'Real QGDP VA'!AM$23)*100</f>
        <v>1.9476728259967657</v>
      </c>
      <c r="AN9" s="15" t="s">
        <v>32</v>
      </c>
    </row>
    <row r="10" spans="1:40" s="18" customFormat="1" ht="12.75">
      <c r="A10" s="154" t="s">
        <v>33</v>
      </c>
      <c r="B10" s="200">
        <f>('Real QGDP VA'!B10/'Real QGDP VA'!$B$23)*100</f>
        <v>8.5194952483324116</v>
      </c>
      <c r="C10" s="200">
        <f>('Real QGDP VA'!C10/'Real QGDP VA'!C$23)*100</f>
        <v>8.4500252671639373</v>
      </c>
      <c r="D10" s="200">
        <f>('Real QGDP VA'!D10/'Real QGDP VA'!D$23)*100</f>
        <v>8.4355993025503615</v>
      </c>
      <c r="E10" s="200">
        <f>('Real QGDP VA'!E10/'Real QGDP VA'!E$23)*100</f>
        <v>9.614587592012267</v>
      </c>
      <c r="F10" s="200">
        <f>('Real QGDP VA'!F10/'Real QGDP VA'!F$23)*100</f>
        <v>9.0172200225870949</v>
      </c>
      <c r="G10" s="200">
        <f>('Real QGDP VA'!G10/'Real QGDP VA'!G$23)*100</f>
        <v>8.8074941262742552</v>
      </c>
      <c r="H10" s="200">
        <f>('Real QGDP VA'!H10/'Real QGDP VA'!H$23)*100</f>
        <v>8.6094444338873632</v>
      </c>
      <c r="I10" s="200">
        <f>('Real QGDP VA'!I10/'Real QGDP VA'!I$23)*100</f>
        <v>8.6829215603240435</v>
      </c>
      <c r="J10" s="200">
        <f>('Real QGDP VA'!J10/'Real QGDP VA'!J$23)*100</f>
        <v>8.572773041682618</v>
      </c>
      <c r="K10" s="200">
        <f>('Real QGDP VA'!K10/'Real QGDP VA'!K$23)*100</f>
        <v>8.5295772338370615</v>
      </c>
      <c r="L10" s="200">
        <f>('Real QGDP VA'!L10/'Real QGDP VA'!L$23)*100</f>
        <v>8.1753558336307908</v>
      </c>
      <c r="M10" s="200">
        <f>('Real QGDP VA'!M10/'Real QGDP VA'!M$23)*100</f>
        <v>7.7302692361669907</v>
      </c>
      <c r="N10" s="200">
        <f>('Real QGDP VA'!N10/'Real QGDP VA'!N$23)*100</f>
        <v>8.6335774537995356</v>
      </c>
      <c r="O10" s="200">
        <f>('Real QGDP VA'!O10/'Real QGDP VA'!O$23)*100</f>
        <v>8.3657139910230214</v>
      </c>
      <c r="P10" s="200">
        <f>('Real QGDP VA'!P10/'Real QGDP VA'!P$23)*100</f>
        <v>8.3197812224955552</v>
      </c>
      <c r="Q10" s="200">
        <f>('Real QGDP VA'!Q10/'Real QGDP VA'!Q$23)*100</f>
        <v>8.1223532083541663</v>
      </c>
      <c r="R10" s="200">
        <f>('Real QGDP VA'!R10/'Real QGDP VA'!R$23)*100</f>
        <v>9.0011322554795363</v>
      </c>
      <c r="S10" s="200">
        <f>('Real QGDP VA'!S10/'Real QGDP VA'!S$23)*100</f>
        <v>8.5902065977520063</v>
      </c>
      <c r="T10" s="200">
        <f>('Real QGDP VA'!T10/'Real QGDP VA'!T$23)*100</f>
        <v>8.152505724902122</v>
      </c>
      <c r="U10" s="200">
        <f>('Real QGDP VA'!U10/'Real QGDP VA'!U$23)*100</f>
        <v>7.6993200740354135</v>
      </c>
      <c r="V10" s="200">
        <f>('Real QGDP VA'!V10/'Real QGDP VA'!V$23)*100</f>
        <v>8.4673516307308656</v>
      </c>
      <c r="W10" s="200">
        <f>('Real QGDP VA'!W10/'Real QGDP VA'!W$23)*100</f>
        <v>8.0881893540548333</v>
      </c>
      <c r="X10" s="200">
        <f>('Real QGDP VA'!X10/'Real QGDP VA'!X$23)*100</f>
        <v>7.8749477354639827</v>
      </c>
      <c r="Y10" s="200">
        <f>('Real QGDP VA'!Y10/'Real QGDP VA'!Y$23)*100</f>
        <v>7.9212820312886301</v>
      </c>
      <c r="Z10" s="200">
        <f>('Real QGDP VA'!Z10/'Real QGDP VA'!Z$23)*100</f>
        <v>8.054815657230165</v>
      </c>
      <c r="AA10" s="200">
        <f>('Real QGDP VA'!AA10/'Real QGDP VA'!AA$23)*100</f>
        <v>7.763684561827441</v>
      </c>
      <c r="AB10" s="200">
        <f>('Real QGDP VA'!AB10/'Real QGDP VA'!AB$23)*100</f>
        <v>7.7035567024773224</v>
      </c>
      <c r="AC10" s="200">
        <f>('Real QGDP VA'!AC10/'Real QGDP VA'!AC$23)*100</f>
        <v>7.7737948117597782</v>
      </c>
      <c r="AD10" s="200">
        <f>('Real QGDP VA'!AD10/'Real QGDP VA'!AD$23)*100</f>
        <v>8.4824293114724938</v>
      </c>
      <c r="AE10" s="200">
        <f>('Real QGDP VA'!AE10/'Real QGDP VA'!AE$23)*100</f>
        <v>7.8936749642867552</v>
      </c>
      <c r="AF10" s="200">
        <f>('Real QGDP VA'!AF10/'Real QGDP VA'!AF$23)*100</f>
        <v>7.7360165220925685</v>
      </c>
      <c r="AG10" s="200">
        <f>('Real QGDP VA'!AG10/'Real QGDP VA'!AG$23)*100</f>
        <v>7.4753898346261334</v>
      </c>
      <c r="AH10" s="200">
        <f>('Real QGDP VA'!AH10/'Real QGDP VA'!AH$23)*100</f>
        <v>7.6841579549549675</v>
      </c>
      <c r="AI10" s="200">
        <f>('Real QGDP VA'!AI10/'Real QGDP VA'!AI$23)*100</f>
        <v>7.6528629013008054</v>
      </c>
      <c r="AJ10" s="200">
        <f>('Real QGDP VA'!AJ10/'Real QGDP VA'!AJ$23)*100</f>
        <v>7.6211656486396429</v>
      </c>
      <c r="AK10" s="200">
        <f>('Real QGDP VA'!AK10/'Real QGDP VA'!AK$23)*100</f>
        <v>8.0827977695335012</v>
      </c>
      <c r="AL10" s="200">
        <f>('Real QGDP VA'!AL10/'Real QGDP VA'!AL$23)*100</f>
        <v>8.4547601963667347</v>
      </c>
      <c r="AM10" s="200">
        <f>('Real QGDP VA'!AM10/'Real QGDP VA'!AM$23)*100</f>
        <v>8.8097924929711589</v>
      </c>
      <c r="AN10" s="28" t="s">
        <v>56</v>
      </c>
    </row>
    <row r="11" spans="1:40" s="18" customFormat="1" ht="25.5">
      <c r="A11" s="152" t="s">
        <v>11</v>
      </c>
      <c r="B11" s="201">
        <f>('Real QGDP VA'!B11/'Real QGDP VA'!$B$23)*100</f>
        <v>3.6071902016006892</v>
      </c>
      <c r="C11" s="201">
        <f>('Real QGDP VA'!C11/'Real QGDP VA'!C$23)*100</f>
        <v>3.58310552394172</v>
      </c>
      <c r="D11" s="201">
        <f>('Real QGDP VA'!D11/'Real QGDP VA'!D$23)*100</f>
        <v>3.8547583489234363</v>
      </c>
      <c r="E11" s="201">
        <f>('Real QGDP VA'!E11/'Real QGDP VA'!E$23)*100</f>
        <v>4.5163123106141638</v>
      </c>
      <c r="F11" s="201">
        <f>('Real QGDP VA'!F11/'Real QGDP VA'!F$23)*100</f>
        <v>4.83041645468494</v>
      </c>
      <c r="G11" s="201">
        <f>('Real QGDP VA'!G11/'Real QGDP VA'!G$23)*100</f>
        <v>4.8176690322758393</v>
      </c>
      <c r="H11" s="201">
        <f>('Real QGDP VA'!H11/'Real QGDP VA'!H$23)*100</f>
        <v>4.7339351688430167</v>
      </c>
      <c r="I11" s="201">
        <f>('Real QGDP VA'!I11/'Real QGDP VA'!I$23)*100</f>
        <v>5.0489482586532057</v>
      </c>
      <c r="J11" s="201">
        <f>('Real QGDP VA'!J11/'Real QGDP VA'!J$23)*100</f>
        <v>4.7936838519894165</v>
      </c>
      <c r="K11" s="201">
        <f>('Real QGDP VA'!K11/'Real QGDP VA'!K$23)*100</f>
        <v>4.745214147336374</v>
      </c>
      <c r="L11" s="201">
        <f>('Real QGDP VA'!L11/'Real QGDP VA'!L$23)*100</f>
        <v>4.5230149745851005</v>
      </c>
      <c r="M11" s="201">
        <f>('Real QGDP VA'!M11/'Real QGDP VA'!M$23)*100</f>
        <v>4.7082289216049418</v>
      </c>
      <c r="N11" s="201">
        <f>('Real QGDP VA'!N11/'Real QGDP VA'!N$23)*100</f>
        <v>5.1163880067308352</v>
      </c>
      <c r="O11" s="201">
        <f>('Real QGDP VA'!O11/'Real QGDP VA'!O$23)*100</f>
        <v>4.7998536597552155</v>
      </c>
      <c r="P11" s="201">
        <f>('Real QGDP VA'!P11/'Real QGDP VA'!P$23)*100</f>
        <v>4.7285197809240991</v>
      </c>
      <c r="Q11" s="201">
        <f>('Real QGDP VA'!Q11/'Real QGDP VA'!Q$23)*100</f>
        <v>4.7028063815109356</v>
      </c>
      <c r="R11" s="201">
        <f>('Real QGDP VA'!R11/'Real QGDP VA'!R$23)*100</f>
        <v>4.9667090541622718</v>
      </c>
      <c r="S11" s="201">
        <f>('Real QGDP VA'!S11/'Real QGDP VA'!S$23)*100</f>
        <v>4.8580204283533677</v>
      </c>
      <c r="T11" s="201">
        <f>('Real QGDP VA'!T11/'Real QGDP VA'!T$23)*100</f>
        <v>4.6635382737386166</v>
      </c>
      <c r="U11" s="201">
        <f>('Real QGDP VA'!U11/'Real QGDP VA'!U$23)*100</f>
        <v>4.5249357789551796</v>
      </c>
      <c r="V11" s="201">
        <f>('Real QGDP VA'!V11/'Real QGDP VA'!V$23)*100</f>
        <v>4.9005855427053353</v>
      </c>
      <c r="W11" s="201">
        <f>('Real QGDP VA'!W11/'Real QGDP VA'!W$23)*100</f>
        <v>4.7527675248275187</v>
      </c>
      <c r="X11" s="201">
        <f>('Real QGDP VA'!X11/'Real QGDP VA'!X$23)*100</f>
        <v>4.6629790934358821</v>
      </c>
      <c r="Y11" s="201">
        <f>('Real QGDP VA'!Y11/'Real QGDP VA'!Y$23)*100</f>
        <v>4.6864275933851625</v>
      </c>
      <c r="Z11" s="201">
        <f>('Real QGDP VA'!Z11/'Real QGDP VA'!Z$23)*100</f>
        <v>4.8158758092561031</v>
      </c>
      <c r="AA11" s="201">
        <f>('Real QGDP VA'!AA11/'Real QGDP VA'!AA$23)*100</f>
        <v>4.8208989427213336</v>
      </c>
      <c r="AB11" s="201">
        <f>('Real QGDP VA'!AB11/'Real QGDP VA'!AB$23)*100</f>
        <v>5.0130371056597562</v>
      </c>
      <c r="AC11" s="201">
        <f>('Real QGDP VA'!AC11/'Real QGDP VA'!AC$23)*100</f>
        <v>5.1055010745801326</v>
      </c>
      <c r="AD11" s="201">
        <f>('Real QGDP VA'!AD11/'Real QGDP VA'!AD$23)*100</f>
        <v>4.7707770018186793</v>
      </c>
      <c r="AE11" s="201">
        <f>('Real QGDP VA'!AE11/'Real QGDP VA'!AE$23)*100</f>
        <v>5.0918671063659637</v>
      </c>
      <c r="AF11" s="201">
        <f>('Real QGDP VA'!AF11/'Real QGDP VA'!AF$23)*100</f>
        <v>5.3797999783775872</v>
      </c>
      <c r="AG11" s="201">
        <f>('Real QGDP VA'!AG11/'Real QGDP VA'!AG$23)*100</f>
        <v>5.4530221477180403</v>
      </c>
      <c r="AH11" s="201">
        <f>('Real QGDP VA'!AH11/'Real QGDP VA'!AH$23)*100</f>
        <v>5.4821679868442086</v>
      </c>
      <c r="AI11" s="201">
        <f>('Real QGDP VA'!AI11/'Real QGDP VA'!AI$23)*100</f>
        <v>5.3032289376150308</v>
      </c>
      <c r="AJ11" s="201">
        <f>('Real QGDP VA'!AJ11/'Real QGDP VA'!AJ$23)*100</f>
        <v>5.0623164522243167</v>
      </c>
      <c r="AK11" s="201">
        <f>('Real QGDP VA'!AK11/'Real QGDP VA'!AK$23)*100</f>
        <v>5.330154976480781</v>
      </c>
      <c r="AL11" s="201">
        <f>('Real QGDP VA'!AL11/'Real QGDP VA'!AL$23)*100</f>
        <v>6.0057174164371316</v>
      </c>
      <c r="AM11" s="201">
        <f>('Real QGDP VA'!AM11/'Real QGDP VA'!AM$23)*100</f>
        <v>5.8134556434323299</v>
      </c>
      <c r="AN11" s="15" t="s">
        <v>12</v>
      </c>
    </row>
    <row r="12" spans="1:40" s="18" customFormat="1" ht="12.75">
      <c r="A12" s="154" t="s">
        <v>34</v>
      </c>
      <c r="B12" s="200">
        <f>('Real QGDP VA'!B12/'Real QGDP VA'!$B$23)*100</f>
        <v>3.5271461672582625</v>
      </c>
      <c r="C12" s="200">
        <f>('Real QGDP VA'!C12/'Real QGDP VA'!C$23)*100</f>
        <v>3.6511741902799577</v>
      </c>
      <c r="D12" s="200">
        <f>('Real QGDP VA'!D12/'Real QGDP VA'!D$23)*100</f>
        <v>3.7569578302632114</v>
      </c>
      <c r="E12" s="200">
        <f>('Real QGDP VA'!E12/'Real QGDP VA'!E$23)*100</f>
        <v>4.1722387000239749</v>
      </c>
      <c r="F12" s="200">
        <f>('Real QGDP VA'!F12/'Real QGDP VA'!F$23)*100</f>
        <v>2.9740969833022799</v>
      </c>
      <c r="G12" s="200">
        <f>('Real QGDP VA'!G12/'Real QGDP VA'!G$23)*100</f>
        <v>2.8839046549188585</v>
      </c>
      <c r="H12" s="200">
        <f>('Real QGDP VA'!H12/'Real QGDP VA'!H$23)*100</f>
        <v>2.7755319445805955</v>
      </c>
      <c r="I12" s="200">
        <f>('Real QGDP VA'!I12/'Real QGDP VA'!I$23)*100</f>
        <v>2.8824647447097553</v>
      </c>
      <c r="J12" s="200">
        <f>('Real QGDP VA'!J12/'Real QGDP VA'!J$23)*100</f>
        <v>2.6822853270097808</v>
      </c>
      <c r="K12" s="200">
        <f>('Real QGDP VA'!K12/'Real QGDP VA'!K$23)*100</f>
        <v>2.5655442472368706</v>
      </c>
      <c r="L12" s="200">
        <f>('Real QGDP VA'!L12/'Real QGDP VA'!L$23)*100</f>
        <v>2.594835240661844</v>
      </c>
      <c r="M12" s="200">
        <f>('Real QGDP VA'!M12/'Real QGDP VA'!M$23)*100</f>
        <v>2.5395081380499303</v>
      </c>
      <c r="N12" s="200">
        <f>('Real QGDP VA'!N12/'Real QGDP VA'!N$23)*100</f>
        <v>2.5529562785587641</v>
      </c>
      <c r="O12" s="200">
        <f>('Real QGDP VA'!O12/'Real QGDP VA'!O$23)*100</f>
        <v>2.471701056269227</v>
      </c>
      <c r="P12" s="200">
        <f>('Real QGDP VA'!P12/'Real QGDP VA'!P$23)*100</f>
        <v>2.3380220421547815</v>
      </c>
      <c r="Q12" s="200">
        <f>('Real QGDP VA'!Q12/'Real QGDP VA'!Q$23)*100</f>
        <v>2.3083086993548352</v>
      </c>
      <c r="R12" s="200">
        <f>('Real QGDP VA'!R12/'Real QGDP VA'!R$23)*100</f>
        <v>2.511022136765066</v>
      </c>
      <c r="S12" s="200">
        <f>('Real QGDP VA'!S12/'Real QGDP VA'!S$23)*100</f>
        <v>2.4346925461652993</v>
      </c>
      <c r="T12" s="200">
        <f>('Real QGDP VA'!T12/'Real QGDP VA'!T$23)*100</f>
        <v>2.2945991095137295</v>
      </c>
      <c r="U12" s="200">
        <f>('Real QGDP VA'!U12/'Real QGDP VA'!U$23)*100</f>
        <v>2.1319116374548401</v>
      </c>
      <c r="V12" s="200">
        <f>('Real QGDP VA'!V12/'Real QGDP VA'!V$23)*100</f>
        <v>2.3428334277640732</v>
      </c>
      <c r="W12" s="200">
        <f>('Real QGDP VA'!W12/'Real QGDP VA'!W$23)*100</f>
        <v>2.4239726114672835</v>
      </c>
      <c r="X12" s="200">
        <f>('Real QGDP VA'!X12/'Real QGDP VA'!X$23)*100</f>
        <v>2.2952279481128079</v>
      </c>
      <c r="Y12" s="200">
        <f>('Real QGDP VA'!Y12/'Real QGDP VA'!Y$23)*100</f>
        <v>2.1699170395667498</v>
      </c>
      <c r="Z12" s="200">
        <f>('Real QGDP VA'!Z12/'Real QGDP VA'!Z$23)*100</f>
        <v>1.8646845970872703</v>
      </c>
      <c r="AA12" s="200">
        <f>('Real QGDP VA'!AA12/'Real QGDP VA'!AA$23)*100</f>
        <v>1.3324311634950752</v>
      </c>
      <c r="AB12" s="200">
        <f>('Real QGDP VA'!AB12/'Real QGDP VA'!AB$23)*100</f>
        <v>1.2180282493033801</v>
      </c>
      <c r="AC12" s="200">
        <f>('Real QGDP VA'!AC12/'Real QGDP VA'!AC$23)*100</f>
        <v>1.1148435434418922</v>
      </c>
      <c r="AD12" s="200">
        <f>('Real QGDP VA'!AD12/'Real QGDP VA'!AD$23)*100</f>
        <v>1.590788069948212</v>
      </c>
      <c r="AE12" s="200">
        <f>('Real QGDP VA'!AE12/'Real QGDP VA'!AE$23)*100</f>
        <v>1.7214616458777199</v>
      </c>
      <c r="AF12" s="200">
        <f>('Real QGDP VA'!AF12/'Real QGDP VA'!AF$23)*100</f>
        <v>1.6501976857139575</v>
      </c>
      <c r="AG12" s="200">
        <f>('Real QGDP VA'!AG12/'Real QGDP VA'!AG$23)*100</f>
        <v>1.6507842271296331</v>
      </c>
      <c r="AH12" s="200">
        <f>('Real QGDP VA'!AH12/'Real QGDP VA'!AH$23)*100</f>
        <v>1.6373927296703343</v>
      </c>
      <c r="AI12" s="200">
        <f>('Real QGDP VA'!AI12/'Real QGDP VA'!AI$23)*100</f>
        <v>1.7146369856802834</v>
      </c>
      <c r="AJ12" s="200">
        <f>('Real QGDP VA'!AJ12/'Real QGDP VA'!AJ$23)*100</f>
        <v>1.6336539730377821</v>
      </c>
      <c r="AK12" s="200">
        <f>('Real QGDP VA'!AK12/'Real QGDP VA'!AK$23)*100</f>
        <v>1.7302224203608365</v>
      </c>
      <c r="AL12" s="200">
        <f>('Real QGDP VA'!AL12/'Real QGDP VA'!AL$23)*100</f>
        <v>1.7892937910763846</v>
      </c>
      <c r="AM12" s="200">
        <f>('Real QGDP VA'!AM12/'Real QGDP VA'!AM$23)*100</f>
        <v>1.9366195597626652</v>
      </c>
      <c r="AN12" s="28" t="s">
        <v>35</v>
      </c>
    </row>
    <row r="13" spans="1:40" s="18" customFormat="1" ht="12.75">
      <c r="A13" s="152" t="s">
        <v>36</v>
      </c>
      <c r="B13" s="201">
        <f>('Real QGDP VA'!B13/'Real QGDP VA'!$B$23)*100</f>
        <v>0.9292390080524694</v>
      </c>
      <c r="C13" s="201">
        <f>('Real QGDP VA'!C13/'Real QGDP VA'!C$23)*100</f>
        <v>0.89639635844891952</v>
      </c>
      <c r="D13" s="201">
        <f>('Real QGDP VA'!D13/'Real QGDP VA'!D$23)*100</f>
        <v>0.77938427488052964</v>
      </c>
      <c r="E13" s="201">
        <f>('Real QGDP VA'!E13/'Real QGDP VA'!E$23)*100</f>
        <v>1.1803987619626228</v>
      </c>
      <c r="F13" s="201">
        <f>('Real QGDP VA'!F13/'Real QGDP VA'!F$23)*100</f>
        <v>0.92366906625034328</v>
      </c>
      <c r="G13" s="201">
        <f>('Real QGDP VA'!G13/'Real QGDP VA'!G$23)*100</f>
        <v>0.96064698130070936</v>
      </c>
      <c r="H13" s="201">
        <f>('Real QGDP VA'!H13/'Real QGDP VA'!H$23)*100</f>
        <v>0.99605812402720662</v>
      </c>
      <c r="I13" s="201">
        <f>('Real QGDP VA'!I13/'Real QGDP VA'!I$23)*100</f>
        <v>1.0463290244972827</v>
      </c>
      <c r="J13" s="201">
        <f>('Real QGDP VA'!J13/'Real QGDP VA'!J$23)*100</f>
        <v>1.0616303318761127</v>
      </c>
      <c r="K13" s="201">
        <f>('Real QGDP VA'!K13/'Real QGDP VA'!K$23)*100</f>
        <v>1.0920190279784299</v>
      </c>
      <c r="L13" s="201">
        <f>('Real QGDP VA'!L13/'Real QGDP VA'!L$23)*100</f>
        <v>0.93217274842813924</v>
      </c>
      <c r="M13" s="201">
        <f>('Real QGDP VA'!M13/'Real QGDP VA'!M$23)*100</f>
        <v>0.9321748743688274</v>
      </c>
      <c r="N13" s="201">
        <f>('Real QGDP VA'!N13/'Real QGDP VA'!N$23)*100</f>
        <v>1.1206501942117815</v>
      </c>
      <c r="O13" s="201">
        <f>('Real QGDP VA'!O13/'Real QGDP VA'!O$23)*100</f>
        <v>1.099010340719728</v>
      </c>
      <c r="P13" s="201">
        <f>('Real QGDP VA'!P13/'Real QGDP VA'!P$23)*100</f>
        <v>1.1591217184343869</v>
      </c>
      <c r="Q13" s="201">
        <f>('Real QGDP VA'!Q13/'Real QGDP VA'!Q$23)*100</f>
        <v>1.1388905316977211</v>
      </c>
      <c r="R13" s="201">
        <f>('Real QGDP VA'!R13/'Real QGDP VA'!R$23)*100</f>
        <v>1.0885318330111688</v>
      </c>
      <c r="S13" s="201">
        <f>('Real QGDP VA'!S13/'Real QGDP VA'!S$23)*100</f>
        <v>1.032808368442014</v>
      </c>
      <c r="T13" s="201">
        <f>('Real QGDP VA'!T13/'Real QGDP VA'!T$23)*100</f>
        <v>0.98927568675302224</v>
      </c>
      <c r="U13" s="201">
        <f>('Real QGDP VA'!U13/'Real QGDP VA'!U$23)*100</f>
        <v>0.9640097439322679</v>
      </c>
      <c r="V13" s="201">
        <f>('Real QGDP VA'!V13/'Real QGDP VA'!V$23)*100</f>
        <v>1.1195221497202332</v>
      </c>
      <c r="W13" s="201">
        <f>('Real QGDP VA'!W13/'Real QGDP VA'!W$23)*100</f>
        <v>1.1015875361862359</v>
      </c>
      <c r="X13" s="201">
        <f>('Real QGDP VA'!X13/'Real QGDP VA'!X$23)*100</f>
        <v>1.0536766371638453</v>
      </c>
      <c r="Y13" s="201">
        <f>('Real QGDP VA'!Y13/'Real QGDP VA'!Y$23)*100</f>
        <v>1.019983489672196</v>
      </c>
      <c r="Z13" s="201">
        <f>('Real QGDP VA'!Z13/'Real QGDP VA'!Z$23)*100</f>
        <v>0.8759209456292617</v>
      </c>
      <c r="AA13" s="201">
        <f>('Real QGDP VA'!AA13/'Real QGDP VA'!AA$23)*100</f>
        <v>0.60831834040168076</v>
      </c>
      <c r="AB13" s="201">
        <f>('Real QGDP VA'!AB13/'Real QGDP VA'!AB$23)*100</f>
        <v>0.79531719359820041</v>
      </c>
      <c r="AC13" s="201">
        <f>('Real QGDP VA'!AC13/'Real QGDP VA'!AC$23)*100</f>
        <v>0.82751003523600475</v>
      </c>
      <c r="AD13" s="201">
        <f>('Real QGDP VA'!AD13/'Real QGDP VA'!AD$23)*100</f>
        <v>0.7636837391288237</v>
      </c>
      <c r="AE13" s="201">
        <f>('Real QGDP VA'!AE13/'Real QGDP VA'!AE$23)*100</f>
        <v>0.74579848677502192</v>
      </c>
      <c r="AF13" s="201">
        <f>('Real QGDP VA'!AF13/'Real QGDP VA'!AF$23)*100</f>
        <v>0.7660805939835823</v>
      </c>
      <c r="AG13" s="201">
        <f>('Real QGDP VA'!AG13/'Real QGDP VA'!AG$23)*100</f>
        <v>0.89217361487851032</v>
      </c>
      <c r="AH13" s="201">
        <f>('Real QGDP VA'!AH13/'Real QGDP VA'!AH$23)*100</f>
        <v>0.78542840282667459</v>
      </c>
      <c r="AI13" s="201">
        <f>('Real QGDP VA'!AI13/'Real QGDP VA'!AI$23)*100</f>
        <v>0.79480779428785253</v>
      </c>
      <c r="AJ13" s="201">
        <f>('Real QGDP VA'!AJ13/'Real QGDP VA'!AJ$23)*100</f>
        <v>0.76588126642659482</v>
      </c>
      <c r="AK13" s="201">
        <f>('Real QGDP VA'!AK13/'Real QGDP VA'!AK$23)*100</f>
        <v>0.9011449058575397</v>
      </c>
      <c r="AL13" s="201">
        <f>('Real QGDP VA'!AL13/'Real QGDP VA'!AL$23)*100</f>
        <v>0.86516585282525937</v>
      </c>
      <c r="AM13" s="201">
        <f>('Real QGDP VA'!AM13/'Real QGDP VA'!AM$23)*100</f>
        <v>0.87230122086110573</v>
      </c>
      <c r="AN13" s="15" t="s">
        <v>37</v>
      </c>
    </row>
    <row r="14" spans="1:40" s="18" customFormat="1" ht="12.75">
      <c r="A14" s="154" t="s">
        <v>38</v>
      </c>
      <c r="B14" s="200">
        <f>('Real QGDP VA'!B14/'Real QGDP VA'!$B$23)*100</f>
        <v>2.0237405672622617</v>
      </c>
      <c r="C14" s="200">
        <f>('Real QGDP VA'!C14/'Real QGDP VA'!C$23)*100</f>
        <v>2.0611033580124447</v>
      </c>
      <c r="D14" s="200">
        <f>('Real QGDP VA'!D14/'Real QGDP VA'!D$23)*100</f>
        <v>2.0376584561157363</v>
      </c>
      <c r="E14" s="200">
        <f>('Real QGDP VA'!E14/'Real QGDP VA'!E$23)*100</f>
        <v>2.5186918084915439</v>
      </c>
      <c r="F14" s="200">
        <f>('Real QGDP VA'!F14/'Real QGDP VA'!F$23)*100</f>
        <v>2.1903571153758583</v>
      </c>
      <c r="G14" s="200">
        <f>('Real QGDP VA'!G14/'Real QGDP VA'!G$23)*100</f>
        <v>2.1981696736309124</v>
      </c>
      <c r="H14" s="200">
        <f>('Real QGDP VA'!H14/'Real QGDP VA'!H$23)*100</f>
        <v>2.0298406271164362</v>
      </c>
      <c r="I14" s="200">
        <f>('Real QGDP VA'!I14/'Real QGDP VA'!I$23)*100</f>
        <v>2.0075594343552043</v>
      </c>
      <c r="J14" s="200">
        <f>('Real QGDP VA'!J14/'Real QGDP VA'!J$23)*100</f>
        <v>2.1284514662949467</v>
      </c>
      <c r="K14" s="200">
        <f>('Real QGDP VA'!K14/'Real QGDP VA'!K$23)*100</f>
        <v>2.1808093789141885</v>
      </c>
      <c r="L14" s="200">
        <f>('Real QGDP VA'!L14/'Real QGDP VA'!L$23)*100</f>
        <v>2.0822360517393057</v>
      </c>
      <c r="M14" s="200">
        <f>('Real QGDP VA'!M14/'Real QGDP VA'!M$23)*100</f>
        <v>2.2080540847386159</v>
      </c>
      <c r="N14" s="200">
        <f>('Real QGDP VA'!N14/'Real QGDP VA'!N$23)*100</f>
        <v>2.3327928378358758</v>
      </c>
      <c r="O14" s="200">
        <f>('Real QGDP VA'!O14/'Real QGDP VA'!O$23)*100</f>
        <v>2.4522862856823329</v>
      </c>
      <c r="P14" s="200">
        <f>('Real QGDP VA'!P14/'Real QGDP VA'!P$23)*100</f>
        <v>2.3028464153022563</v>
      </c>
      <c r="Q14" s="200">
        <f>('Real QGDP VA'!Q14/'Real QGDP VA'!Q$23)*100</f>
        <v>2.5912884660728293</v>
      </c>
      <c r="R14" s="200">
        <f>('Real QGDP VA'!R14/'Real QGDP VA'!R$23)*100</f>
        <v>2.3382260268067179</v>
      </c>
      <c r="S14" s="200">
        <f>('Real QGDP VA'!S14/'Real QGDP VA'!S$23)*100</f>
        <v>2.3133078729838084</v>
      </c>
      <c r="T14" s="200">
        <f>('Real QGDP VA'!T14/'Real QGDP VA'!T$23)*100</f>
        <v>2.237305258950423</v>
      </c>
      <c r="U14" s="200">
        <f>('Real QGDP VA'!U14/'Real QGDP VA'!U$23)*100</f>
        <v>2.1990527469542895</v>
      </c>
      <c r="V14" s="200">
        <f>('Real QGDP VA'!V14/'Real QGDP VA'!V$23)*100</f>
        <v>2.2907775617920212</v>
      </c>
      <c r="W14" s="200">
        <f>('Real QGDP VA'!W14/'Real QGDP VA'!W$23)*100</f>
        <v>2.2488989455227664</v>
      </c>
      <c r="X14" s="200">
        <f>('Real QGDP VA'!X14/'Real QGDP VA'!X$23)*100</f>
        <v>2.1923952736551353</v>
      </c>
      <c r="Y14" s="200">
        <f>('Real QGDP VA'!Y14/'Real QGDP VA'!Y$23)*100</f>
        <v>2.3464263857866694</v>
      </c>
      <c r="Z14" s="200">
        <f>('Real QGDP VA'!Z14/'Real QGDP VA'!Z$23)*100</f>
        <v>2.7068444929187634</v>
      </c>
      <c r="AA14" s="200">
        <f>('Real QGDP VA'!AA14/'Real QGDP VA'!AA$23)*100</f>
        <v>2.5802068836336218</v>
      </c>
      <c r="AB14" s="200">
        <f>('Real QGDP VA'!AB14/'Real QGDP VA'!AB$23)*100</f>
        <v>2.7340899468979258</v>
      </c>
      <c r="AC14" s="200">
        <f>('Real QGDP VA'!AC14/'Real QGDP VA'!AC$23)*100</f>
        <v>2.7552385335883223</v>
      </c>
      <c r="AD14" s="200">
        <f>('Real QGDP VA'!AD14/'Real QGDP VA'!AD$23)*100</f>
        <v>3.0211069927655947</v>
      </c>
      <c r="AE14" s="200">
        <f>('Real QGDP VA'!AE14/'Real QGDP VA'!AE$23)*100</f>
        <v>2.6089336932410094</v>
      </c>
      <c r="AF14" s="200">
        <f>('Real QGDP VA'!AF14/'Real QGDP VA'!AF$23)*100</f>
        <v>2.615917549503485</v>
      </c>
      <c r="AG14" s="200">
        <f>('Real QGDP VA'!AG14/'Real QGDP VA'!AG$23)*100</f>
        <v>2.6143789960019448</v>
      </c>
      <c r="AH14" s="200">
        <f>('Real QGDP VA'!AH14/'Real QGDP VA'!AH$23)*100</f>
        <v>2.7427543006685142</v>
      </c>
      <c r="AI14" s="200">
        <f>('Real QGDP VA'!AI14/'Real QGDP VA'!AI$23)*100</f>
        <v>2.5028039459724254</v>
      </c>
      <c r="AJ14" s="200">
        <f>('Real QGDP VA'!AJ14/'Real QGDP VA'!AJ$23)*100</f>
        <v>2.4795949355329636</v>
      </c>
      <c r="AK14" s="200">
        <f>('Real QGDP VA'!AK14/'Real QGDP VA'!AK$23)*100</f>
        <v>2.6304142566203859</v>
      </c>
      <c r="AL14" s="200">
        <f>('Real QGDP VA'!AL14/'Real QGDP VA'!AL$23)*100</f>
        <v>2.7609266908157601</v>
      </c>
      <c r="AM14" s="200">
        <f>('Real QGDP VA'!AM14/'Real QGDP VA'!AM$23)*100</f>
        <v>2.7701022816261145</v>
      </c>
      <c r="AN14" s="28" t="s">
        <v>39</v>
      </c>
    </row>
    <row r="15" spans="1:40" s="18" customFormat="1" ht="12.75">
      <c r="A15" s="152" t="s">
        <v>40</v>
      </c>
      <c r="B15" s="201">
        <f>('Real QGDP VA'!B15/'Real QGDP VA'!$B$23)*100</f>
        <v>5.9956132935526023</v>
      </c>
      <c r="C15" s="201">
        <f>('Real QGDP VA'!C15/'Real QGDP VA'!C$23)*100</f>
        <v>6.0274902294235391</v>
      </c>
      <c r="D15" s="201">
        <f>('Real QGDP VA'!D15/'Real QGDP VA'!D$23)*100</f>
        <v>6.2311566441389283</v>
      </c>
      <c r="E15" s="201">
        <f>('Real QGDP VA'!E15/'Real QGDP VA'!E$23)*100</f>
        <v>7.4084475716803055</v>
      </c>
      <c r="F15" s="201">
        <f>('Real QGDP VA'!F15/'Real QGDP VA'!F$23)*100</f>
        <v>7.0217875383058557</v>
      </c>
      <c r="G15" s="201">
        <f>('Real QGDP VA'!G15/'Real QGDP VA'!G$23)*100</f>
        <v>6.4704824007300514</v>
      </c>
      <c r="H15" s="201">
        <f>('Real QGDP VA'!H15/'Real QGDP VA'!H$23)*100</f>
        <v>6.7019772307125001</v>
      </c>
      <c r="I15" s="201">
        <f>('Real QGDP VA'!I15/'Real QGDP VA'!I$23)*100</f>
        <v>6.5612302945996435</v>
      </c>
      <c r="J15" s="201">
        <f>('Real QGDP VA'!J15/'Real QGDP VA'!J$23)*100</f>
        <v>7.0953489045472331</v>
      </c>
      <c r="K15" s="201">
        <f>('Real QGDP VA'!K15/'Real QGDP VA'!K$23)*100</f>
        <v>6.8779835183739451</v>
      </c>
      <c r="L15" s="201">
        <f>('Real QGDP VA'!L15/'Real QGDP VA'!L$23)*100</f>
        <v>6.7984359066803712</v>
      </c>
      <c r="M15" s="201">
        <f>('Real QGDP VA'!M15/'Real QGDP VA'!M$23)*100</f>
        <v>6.9451183314312726</v>
      </c>
      <c r="N15" s="201">
        <f>('Real QGDP VA'!N15/'Real QGDP VA'!N$23)*100</f>
        <v>7.0442113537821909</v>
      </c>
      <c r="O15" s="201">
        <f>('Real QGDP VA'!O15/'Real QGDP VA'!O$23)*100</f>
        <v>7.0118731723926384</v>
      </c>
      <c r="P15" s="201">
        <f>('Real QGDP VA'!P15/'Real QGDP VA'!P$23)*100</f>
        <v>7.117540089553029</v>
      </c>
      <c r="Q15" s="201">
        <f>('Real QGDP VA'!Q15/'Real QGDP VA'!Q$23)*100</f>
        <v>7.1055119740980528</v>
      </c>
      <c r="R15" s="201">
        <f>('Real QGDP VA'!R15/'Real QGDP VA'!R$23)*100</f>
        <v>6.5956677853158299</v>
      </c>
      <c r="S15" s="201">
        <f>('Real QGDP VA'!S15/'Real QGDP VA'!S$23)*100</f>
        <v>6.4583199844215056</v>
      </c>
      <c r="T15" s="201">
        <f>('Real QGDP VA'!T15/'Real QGDP VA'!T$23)*100</f>
        <v>6.2590279595068843</v>
      </c>
      <c r="U15" s="201">
        <f>('Real QGDP VA'!U15/'Real QGDP VA'!U$23)*100</f>
        <v>5.9546408450100552</v>
      </c>
      <c r="V15" s="201">
        <f>('Real QGDP VA'!V15/'Real QGDP VA'!V$23)*100</f>
        <v>6.4779609515496333</v>
      </c>
      <c r="W15" s="201">
        <f>('Real QGDP VA'!W15/'Real QGDP VA'!W$23)*100</f>
        <v>6.4988530480977413</v>
      </c>
      <c r="X15" s="201">
        <f>('Real QGDP VA'!X15/'Real QGDP VA'!X$23)*100</f>
        <v>6.4827328840695451</v>
      </c>
      <c r="Y15" s="201">
        <f>('Real QGDP VA'!Y15/'Real QGDP VA'!Y$23)*100</f>
        <v>6.821997300350799</v>
      </c>
      <c r="Z15" s="201">
        <f>('Real QGDP VA'!Z15/'Real QGDP VA'!Z$23)*100</f>
        <v>5.3162674065505966</v>
      </c>
      <c r="AA15" s="201">
        <f>('Real QGDP VA'!AA15/'Real QGDP VA'!AA$23)*100</f>
        <v>5.7290512893763177</v>
      </c>
      <c r="AB15" s="201">
        <f>('Real QGDP VA'!AB15/'Real QGDP VA'!AB$23)*100</f>
        <v>5.8829227580379779</v>
      </c>
      <c r="AC15" s="201">
        <f>('Real QGDP VA'!AC15/'Real QGDP VA'!AC$23)*100</f>
        <v>5.8740192758186964</v>
      </c>
      <c r="AD15" s="201">
        <f>('Real QGDP VA'!AD15/'Real QGDP VA'!AD$23)*100</f>
        <v>5.3735384965846356</v>
      </c>
      <c r="AE15" s="201">
        <f>('Real QGDP VA'!AE15/'Real QGDP VA'!AE$23)*100</f>
        <v>5.5833996672779591</v>
      </c>
      <c r="AF15" s="201">
        <f>('Real QGDP VA'!AF15/'Real QGDP VA'!AF$23)*100</f>
        <v>5.9870749901406572</v>
      </c>
      <c r="AG15" s="201">
        <f>('Real QGDP VA'!AG15/'Real QGDP VA'!AG$23)*100</f>
        <v>5.9296704234461002</v>
      </c>
      <c r="AH15" s="201">
        <f>('Real QGDP VA'!AH15/'Real QGDP VA'!AH$23)*100</f>
        <v>5.8377222305753547</v>
      </c>
      <c r="AI15" s="201">
        <f>('Real QGDP VA'!AI15/'Real QGDP VA'!AI$23)*100</f>
        <v>5.1060957122642217</v>
      </c>
      <c r="AJ15" s="201">
        <f>('Real QGDP VA'!AJ15/'Real QGDP VA'!AJ$23)*100</f>
        <v>5.6609270393833384</v>
      </c>
      <c r="AK15" s="201">
        <f>('Real QGDP VA'!AK15/'Real QGDP VA'!AK$23)*100</f>
        <v>5.9123489481961036</v>
      </c>
      <c r="AL15" s="201">
        <f>('Real QGDP VA'!AL15/'Real QGDP VA'!AL$23)*100</f>
        <v>6.2646464706750695</v>
      </c>
      <c r="AM15" s="201">
        <f>('Real QGDP VA'!AM15/'Real QGDP VA'!AM$23)*100</f>
        <v>6.4031938758889044</v>
      </c>
      <c r="AN15" s="15" t="s">
        <v>41</v>
      </c>
    </row>
    <row r="16" spans="1:40" s="18" customFormat="1" ht="12.75">
      <c r="A16" s="154" t="s">
        <v>42</v>
      </c>
      <c r="B16" s="200">
        <f>('Real QGDP VA'!B16/'Real QGDP VA'!$B$23)*100</f>
        <v>3.0364265783306741</v>
      </c>
      <c r="C16" s="200">
        <f>('Real QGDP VA'!C16/'Real QGDP VA'!C$23)*100</f>
        <v>3.3712301880767912</v>
      </c>
      <c r="D16" s="200">
        <f>('Real QGDP VA'!D16/'Real QGDP VA'!D$23)*100</f>
        <v>3.801970805474312</v>
      </c>
      <c r="E16" s="200">
        <f>('Real QGDP VA'!E16/'Real QGDP VA'!E$23)*100</f>
        <v>4.8893875647713285</v>
      </c>
      <c r="F16" s="200">
        <f>('Real QGDP VA'!F16/'Real QGDP VA'!F$23)*100</f>
        <v>3.5536631794854521</v>
      </c>
      <c r="G16" s="200">
        <f>('Real QGDP VA'!G16/'Real QGDP VA'!G$23)*100</f>
        <v>3.5584498841864272</v>
      </c>
      <c r="H16" s="200">
        <f>('Real QGDP VA'!H16/'Real QGDP VA'!H$23)*100</f>
        <v>3.5264629486916022</v>
      </c>
      <c r="I16" s="200">
        <f>('Real QGDP VA'!I16/'Real QGDP VA'!I$23)*100</f>
        <v>3.6107577414858518</v>
      </c>
      <c r="J16" s="200">
        <f>('Real QGDP VA'!J16/'Real QGDP VA'!J$23)*100</f>
        <v>3.8430718706363303</v>
      </c>
      <c r="K16" s="200">
        <f>('Real QGDP VA'!K16/'Real QGDP VA'!K$23)*100</f>
        <v>3.8100723480035645</v>
      </c>
      <c r="L16" s="200">
        <f>('Real QGDP VA'!L16/'Real QGDP VA'!L$23)*100</f>
        <v>3.729054380684139</v>
      </c>
      <c r="M16" s="200">
        <f>('Real QGDP VA'!M16/'Real QGDP VA'!M$23)*100</f>
        <v>3.7887668358792879</v>
      </c>
      <c r="N16" s="200">
        <f>('Real QGDP VA'!N16/'Real QGDP VA'!N$23)*100</f>
        <v>4.2960204138846816</v>
      </c>
      <c r="O16" s="200">
        <f>('Real QGDP VA'!O16/'Real QGDP VA'!O$23)*100</f>
        <v>4.3137867535576486</v>
      </c>
      <c r="P16" s="200">
        <f>('Real QGDP VA'!P16/'Real QGDP VA'!P$23)*100</f>
        <v>4.2676924673255145</v>
      </c>
      <c r="Q16" s="200">
        <f>('Real QGDP VA'!Q16/'Real QGDP VA'!Q$23)*100</f>
        <v>4.2504945423543692</v>
      </c>
      <c r="R16" s="200">
        <f>('Real QGDP VA'!R16/'Real QGDP VA'!R$23)*100</f>
        <v>4.0011048671077587</v>
      </c>
      <c r="S16" s="200">
        <f>('Real QGDP VA'!S16/'Real QGDP VA'!S$23)*100</f>
        <v>3.8717755028049874</v>
      </c>
      <c r="T16" s="200">
        <f>('Real QGDP VA'!T16/'Real QGDP VA'!T$23)*100</f>
        <v>3.718831110182784</v>
      </c>
      <c r="U16" s="200">
        <f>('Real QGDP VA'!U16/'Real QGDP VA'!U$23)*100</f>
        <v>3.5520330037084311</v>
      </c>
      <c r="V16" s="200">
        <f>('Real QGDP VA'!V16/'Real QGDP VA'!V$23)*100</f>
        <v>4.0555965049058162</v>
      </c>
      <c r="W16" s="200">
        <f>('Real QGDP VA'!W16/'Real QGDP VA'!W$23)*100</f>
        <v>3.8883471976318766</v>
      </c>
      <c r="X16" s="200">
        <f>('Real QGDP VA'!X16/'Real QGDP VA'!X$23)*100</f>
        <v>3.7599973228064494</v>
      </c>
      <c r="Y16" s="200">
        <f>('Real QGDP VA'!Y16/'Real QGDP VA'!Y$23)*100</f>
        <v>3.7198709015179667</v>
      </c>
      <c r="Z16" s="200">
        <f>('Real QGDP VA'!Z16/'Real QGDP VA'!Z$23)*100</f>
        <v>3.0827310476354839</v>
      </c>
      <c r="AA16" s="200">
        <f>('Real QGDP VA'!AA16/'Real QGDP VA'!AA$23)*100</f>
        <v>3.1838669117765033</v>
      </c>
      <c r="AB16" s="200">
        <f>('Real QGDP VA'!AB16/'Real QGDP VA'!AB$23)*100</f>
        <v>3.3029959089240024</v>
      </c>
      <c r="AC16" s="200">
        <f>('Real QGDP VA'!AC16/'Real QGDP VA'!AC$23)*100</f>
        <v>3.2970386398027371</v>
      </c>
      <c r="AD16" s="200">
        <f>('Real QGDP VA'!AD16/'Real QGDP VA'!AD$23)*100</f>
        <v>3.3702454706787961</v>
      </c>
      <c r="AE16" s="200">
        <f>('Real QGDP VA'!AE16/'Real QGDP VA'!AE$23)*100</f>
        <v>3.0010327408543906</v>
      </c>
      <c r="AF16" s="200">
        <f>('Real QGDP VA'!AF16/'Real QGDP VA'!AF$23)*100</f>
        <v>2.9985478041201272</v>
      </c>
      <c r="AG16" s="200">
        <f>('Real QGDP VA'!AG16/'Real QGDP VA'!AG$23)*100</f>
        <v>3.0402601437516026</v>
      </c>
      <c r="AH16" s="200">
        <f>('Real QGDP VA'!AH16/'Real QGDP VA'!AH$23)*100</f>
        <v>3.3561622434968812</v>
      </c>
      <c r="AI16" s="200">
        <f>('Real QGDP VA'!AI16/'Real QGDP VA'!AI$23)*100</f>
        <v>3.3173540830715775</v>
      </c>
      <c r="AJ16" s="200">
        <f>('Real QGDP VA'!AJ16/'Real QGDP VA'!AJ$23)*100</f>
        <v>3.2473376478902289</v>
      </c>
      <c r="AK16" s="200">
        <f>('Real QGDP VA'!AK16/'Real QGDP VA'!AK$23)*100</f>
        <v>3.3611369494640906</v>
      </c>
      <c r="AL16" s="200">
        <f>('Real QGDP VA'!AL16/'Real QGDP VA'!AL$23)*100</f>
        <v>3.3656906587801947</v>
      </c>
      <c r="AM16" s="200">
        <f>('Real QGDP VA'!AM16/'Real QGDP VA'!AM$23)*100</f>
        <v>3.4379188113061865</v>
      </c>
      <c r="AN16" s="28" t="s">
        <v>43</v>
      </c>
    </row>
    <row r="17" spans="1:40" s="18" customFormat="1" ht="25.5">
      <c r="A17" s="152" t="s">
        <v>44</v>
      </c>
      <c r="B17" s="201">
        <f>('Real QGDP VA'!B17/'Real QGDP VA'!$B$23)*100</f>
        <v>3.098267552793796</v>
      </c>
      <c r="C17" s="201">
        <f>('Real QGDP VA'!C17/'Real QGDP VA'!C$23)*100</f>
        <v>3.111341875604881</v>
      </c>
      <c r="D17" s="201">
        <f>('Real QGDP VA'!D17/'Real QGDP VA'!D$23)*100</f>
        <v>2.9020791346121291</v>
      </c>
      <c r="E17" s="201">
        <f>('Real QGDP VA'!E17/'Real QGDP VA'!E$23)*100</f>
        <v>2.8383622309573675</v>
      </c>
      <c r="F17" s="201">
        <f>('Real QGDP VA'!F17/'Real QGDP VA'!F$23)*100</f>
        <v>3.0014510613740124</v>
      </c>
      <c r="G17" s="201">
        <f>('Real QGDP VA'!G17/'Real QGDP VA'!G$23)*100</f>
        <v>3.0027473609004796</v>
      </c>
      <c r="H17" s="201">
        <f>('Real QGDP VA'!H17/'Real QGDP VA'!H$23)*100</f>
        <v>2.9434544099348026</v>
      </c>
      <c r="I17" s="201">
        <f>('Real QGDP VA'!I17/'Real QGDP VA'!I$23)*100</f>
        <v>2.6378201182923697</v>
      </c>
      <c r="J17" s="201">
        <f>('Real QGDP VA'!J17/'Real QGDP VA'!J$23)*100</f>
        <v>2.9413407432133507</v>
      </c>
      <c r="K17" s="201">
        <f>('Real QGDP VA'!K17/'Real QGDP VA'!K$23)*100</f>
        <v>2.7428685932015773</v>
      </c>
      <c r="L17" s="201">
        <f>('Real QGDP VA'!L17/'Real QGDP VA'!L$23)*100</f>
        <v>2.6827925515530682</v>
      </c>
      <c r="M17" s="201">
        <f>('Real QGDP VA'!M17/'Real QGDP VA'!M$23)*100</f>
        <v>2.8545484339036475</v>
      </c>
      <c r="N17" s="201">
        <f>('Real QGDP VA'!N17/'Real QGDP VA'!N$23)*100</f>
        <v>3.032846172266852</v>
      </c>
      <c r="O17" s="201">
        <f>('Real QGDP VA'!O17/'Real QGDP VA'!O$23)*100</f>
        <v>3.0260733126021995</v>
      </c>
      <c r="P17" s="201">
        <f>('Real QGDP VA'!P17/'Real QGDP VA'!P$23)*100</f>
        <v>3.035979601153175</v>
      </c>
      <c r="Q17" s="201">
        <f>('Real QGDP VA'!Q17/'Real QGDP VA'!Q$23)*100</f>
        <v>3.0893416747749329</v>
      </c>
      <c r="R17" s="201">
        <f>('Real QGDP VA'!R17/'Real QGDP VA'!R$23)*100</f>
        <v>2.9498966059040508</v>
      </c>
      <c r="S17" s="201">
        <f>('Real QGDP VA'!S17/'Real QGDP VA'!S$23)*100</f>
        <v>2.8986428057244722</v>
      </c>
      <c r="T17" s="201">
        <f>('Real QGDP VA'!T17/'Real QGDP VA'!T$23)*100</f>
        <v>2.7995272194064591</v>
      </c>
      <c r="U17" s="201">
        <f>('Real QGDP VA'!U17/'Real QGDP VA'!U$23)*100</f>
        <v>2.7167973173557072</v>
      </c>
      <c r="V17" s="201">
        <f>('Real QGDP VA'!V17/'Real QGDP VA'!V$23)*100</f>
        <v>2.3898186954383926</v>
      </c>
      <c r="W17" s="201">
        <f>('Real QGDP VA'!W17/'Real QGDP VA'!W$23)*100</f>
        <v>2.3639259044767833</v>
      </c>
      <c r="X17" s="201">
        <f>('Real QGDP VA'!X17/'Real QGDP VA'!X$23)*100</f>
        <v>2.380891948239853</v>
      </c>
      <c r="Y17" s="201">
        <f>('Real QGDP VA'!Y17/'Real QGDP VA'!Y$23)*100</f>
        <v>2.508734217702929</v>
      </c>
      <c r="Z17" s="201">
        <f>('Real QGDP VA'!Z17/'Real QGDP VA'!Z$23)*100</f>
        <v>2.7531788791405152</v>
      </c>
      <c r="AA17" s="201">
        <f>('Real QGDP VA'!AA17/'Real QGDP VA'!AA$23)*100</f>
        <v>2.5449679794494355</v>
      </c>
      <c r="AB17" s="201">
        <f>('Real QGDP VA'!AB17/'Real QGDP VA'!AB$23)*100</f>
        <v>2.6043302486009017</v>
      </c>
      <c r="AC17" s="201">
        <f>('Real QGDP VA'!AC17/'Real QGDP VA'!AC$23)*100</f>
        <v>2.6834645595307371</v>
      </c>
      <c r="AD17" s="201">
        <f>('Real QGDP VA'!AD17/'Real QGDP VA'!AD$23)*100</f>
        <v>2.4079967366769881</v>
      </c>
      <c r="AE17" s="201">
        <f>('Real QGDP VA'!AE17/'Real QGDP VA'!AE$23)*100</f>
        <v>2.4506116178379038</v>
      </c>
      <c r="AF17" s="201">
        <f>('Real QGDP VA'!AF17/'Real QGDP VA'!AF$23)*100</f>
        <v>2.4839521976396308</v>
      </c>
      <c r="AG17" s="201">
        <f>('Real QGDP VA'!AG17/'Real QGDP VA'!AG$23)*100</f>
        <v>2.7596907750902027</v>
      </c>
      <c r="AH17" s="201">
        <f>('Real QGDP VA'!AH17/'Real QGDP VA'!AH$23)*100</f>
        <v>2.7776513899972155</v>
      </c>
      <c r="AI17" s="201">
        <f>('Real QGDP VA'!AI17/'Real QGDP VA'!AI$23)*100</f>
        <v>2.5354431399558104</v>
      </c>
      <c r="AJ17" s="201">
        <f>('Real QGDP VA'!AJ17/'Real QGDP VA'!AJ$23)*100</f>
        <v>2.4654086881472401</v>
      </c>
      <c r="AK17" s="201">
        <f>('Real QGDP VA'!AK17/'Real QGDP VA'!AK$23)*100</f>
        <v>2.6159560534744402</v>
      </c>
      <c r="AL17" s="201">
        <f>('Real QGDP VA'!AL17/'Real QGDP VA'!AL$23)*100</f>
        <v>2.6059750993586013</v>
      </c>
      <c r="AM17" s="201">
        <f>('Real QGDP VA'!AM17/'Real QGDP VA'!AM$23)*100</f>
        <v>2.537245610254697</v>
      </c>
      <c r="AN17" s="15" t="s">
        <v>45</v>
      </c>
    </row>
    <row r="18" spans="1:40" s="18" customFormat="1" ht="25.5">
      <c r="A18" s="154" t="s">
        <v>46</v>
      </c>
      <c r="B18" s="200">
        <f>('Real QGDP VA'!B18/'Real QGDP VA'!$B$23)*100</f>
        <v>5.727093324899232</v>
      </c>
      <c r="C18" s="200">
        <f>('Real QGDP VA'!C18/'Real QGDP VA'!C$23)*100</f>
        <v>5.8180686371542496</v>
      </c>
      <c r="D18" s="200">
        <f>('Real QGDP VA'!D18/'Real QGDP VA'!D$23)*100</f>
        <v>4.8760415627240139</v>
      </c>
      <c r="E18" s="200">
        <f>('Real QGDP VA'!E18/'Real QGDP VA'!E$23)*100</f>
        <v>5.061976786964415</v>
      </c>
      <c r="F18" s="200">
        <f>('Real QGDP VA'!F18/'Real QGDP VA'!F$23)*100</f>
        <v>5.1398358284683692</v>
      </c>
      <c r="G18" s="200">
        <f>('Real QGDP VA'!G18/'Real QGDP VA'!G$23)*100</f>
        <v>5.1251604616372184</v>
      </c>
      <c r="H18" s="200">
        <f>('Real QGDP VA'!H18/'Real QGDP VA'!H$23)*100</f>
        <v>4.878812089422274</v>
      </c>
      <c r="I18" s="200">
        <f>('Real QGDP VA'!I18/'Real QGDP VA'!I$23)*100</f>
        <v>4.6457292444644178</v>
      </c>
      <c r="J18" s="200">
        <f>('Real QGDP VA'!J18/'Real QGDP VA'!J$23)*100</f>
        <v>5.8070486363924934</v>
      </c>
      <c r="K18" s="200">
        <f>('Real QGDP VA'!K18/'Real QGDP VA'!K$23)*100</f>
        <v>5.8047160487843179</v>
      </c>
      <c r="L18" s="200">
        <f>('Real QGDP VA'!L18/'Real QGDP VA'!L$23)*100</f>
        <v>5.7571405584907653</v>
      </c>
      <c r="M18" s="200">
        <f>('Real QGDP VA'!M18/'Real QGDP VA'!M$23)*100</f>
        <v>5.7865025568971911</v>
      </c>
      <c r="N18" s="200">
        <f>('Real QGDP VA'!N18/'Real QGDP VA'!N$23)*100</f>
        <v>5.4436885972068119</v>
      </c>
      <c r="O18" s="200">
        <f>('Real QGDP VA'!O18/'Real QGDP VA'!O$23)*100</f>
        <v>5.5451345789473363</v>
      </c>
      <c r="P18" s="200">
        <f>('Real QGDP VA'!P18/'Real QGDP VA'!P$23)*100</f>
        <v>5.5222016863070911</v>
      </c>
      <c r="Q18" s="200">
        <f>('Real QGDP VA'!Q18/'Real QGDP VA'!Q$23)*100</f>
        <v>5.8463427623808588</v>
      </c>
      <c r="R18" s="200">
        <f>('Real QGDP VA'!R18/'Real QGDP VA'!R$23)*100</f>
        <v>5.3965168184553889</v>
      </c>
      <c r="S18" s="200">
        <f>('Real QGDP VA'!S18/'Real QGDP VA'!S$23)*100</f>
        <v>5.3298204453422375</v>
      </c>
      <c r="T18" s="200">
        <f>('Real QGDP VA'!T18/'Real QGDP VA'!T$23)*100</f>
        <v>5.2348251779698813</v>
      </c>
      <c r="U18" s="200">
        <f>('Real QGDP VA'!U18/'Real QGDP VA'!U$23)*100</f>
        <v>5.1229394353188962</v>
      </c>
      <c r="V18" s="200">
        <f>('Real QGDP VA'!V18/'Real QGDP VA'!V$23)*100</f>
        <v>5.3346788439536583</v>
      </c>
      <c r="W18" s="200">
        <f>('Real QGDP VA'!W18/'Real QGDP VA'!W$23)*100</f>
        <v>5.2257111678405153</v>
      </c>
      <c r="X18" s="200">
        <f>('Real QGDP VA'!X18/'Real QGDP VA'!X$23)*100</f>
        <v>4.9816069788730752</v>
      </c>
      <c r="Y18" s="200">
        <f>('Real QGDP VA'!Y18/'Real QGDP VA'!Y$23)*100</f>
        <v>5.1626370296733279</v>
      </c>
      <c r="Z18" s="200">
        <f>('Real QGDP VA'!Z18/'Real QGDP VA'!Z$23)*100</f>
        <v>5.8716316127685575</v>
      </c>
      <c r="AA18" s="200">
        <f>('Real QGDP VA'!AA18/'Real QGDP VA'!AA$23)*100</f>
        <v>5.9649791518939379</v>
      </c>
      <c r="AB18" s="200">
        <f>('Real QGDP VA'!AB18/'Real QGDP VA'!AB$23)*100</f>
        <v>6.3841534681143397</v>
      </c>
      <c r="AC18" s="200">
        <f>('Real QGDP VA'!AC18/'Real QGDP VA'!AC$23)*100</f>
        <v>6.4358095839683171</v>
      </c>
      <c r="AD18" s="200">
        <f>('Real QGDP VA'!AD18/'Real QGDP VA'!AD$23)*100</f>
        <v>6.1221706454764959</v>
      </c>
      <c r="AE18" s="200">
        <f>('Real QGDP VA'!AE18/'Real QGDP VA'!AE$23)*100</f>
        <v>6.0606829322437852</v>
      </c>
      <c r="AF18" s="200">
        <f>('Real QGDP VA'!AF18/'Real QGDP VA'!AF$23)*100</f>
        <v>5.8225004698012501</v>
      </c>
      <c r="AG18" s="200">
        <f>('Real QGDP VA'!AG18/'Real QGDP VA'!AG$23)*100</f>
        <v>5.780137372519409</v>
      </c>
      <c r="AH18" s="200">
        <f>('Real QGDP VA'!AH18/'Real QGDP VA'!AH$23)*100</f>
        <v>5.728753272494159</v>
      </c>
      <c r="AI18" s="200">
        <f>('Real QGDP VA'!AI18/'Real QGDP VA'!AI$23)*100</f>
        <v>5.3362167163310197</v>
      </c>
      <c r="AJ18" s="200">
        <f>('Real QGDP VA'!AJ18/'Real QGDP VA'!AJ$23)*100</f>
        <v>5.1636056292491679</v>
      </c>
      <c r="AK18" s="200">
        <f>('Real QGDP VA'!AK18/'Real QGDP VA'!AK$23)*100</f>
        <v>5.6205923897126704</v>
      </c>
      <c r="AL18" s="200">
        <f>('Real QGDP VA'!AL18/'Real QGDP VA'!AL$23)*100</f>
        <v>5.6046182023983455</v>
      </c>
      <c r="AM18" s="200">
        <f>('Real QGDP VA'!AM18/'Real QGDP VA'!AM$23)*100</f>
        <v>5.4428124808488976</v>
      </c>
      <c r="AN18" s="28" t="s">
        <v>47</v>
      </c>
    </row>
    <row r="19" spans="1:40" s="18" customFormat="1" ht="12.75">
      <c r="A19" s="152" t="s">
        <v>48</v>
      </c>
      <c r="B19" s="201">
        <f>('Real QGDP VA'!B19/'Real QGDP VA'!$B$23)*100</f>
        <v>1.1094224752634105</v>
      </c>
      <c r="C19" s="201">
        <f>('Real QGDP VA'!C19/'Real QGDP VA'!C$23)*100</f>
        <v>1.0952167937345327</v>
      </c>
      <c r="D19" s="201">
        <f>('Real QGDP VA'!D19/'Real QGDP VA'!D$23)*100</f>
        <v>1.1703934945526664</v>
      </c>
      <c r="E19" s="201">
        <f>('Real QGDP VA'!E19/'Real QGDP VA'!E$23)*100</f>
        <v>1.4262714363483606</v>
      </c>
      <c r="F19" s="201">
        <f>('Real QGDP VA'!F19/'Real QGDP VA'!F$23)*100</f>
        <v>1.1789226711395575</v>
      </c>
      <c r="G19" s="201">
        <f>('Real QGDP VA'!G19/'Real QGDP VA'!G$23)*100</f>
        <v>1.1607774371384489</v>
      </c>
      <c r="H19" s="201">
        <f>('Real QGDP VA'!H19/'Real QGDP VA'!H$23)*100</f>
        <v>1.177932278120323</v>
      </c>
      <c r="I19" s="201">
        <f>('Real QGDP VA'!I19/'Real QGDP VA'!I$23)*100</f>
        <v>1.1859281981847194</v>
      </c>
      <c r="J19" s="201">
        <f>('Real QGDP VA'!J19/'Real QGDP VA'!J$23)*100</f>
        <v>1.268466969120992</v>
      </c>
      <c r="K19" s="201">
        <f>('Real QGDP VA'!K19/'Real QGDP VA'!K$23)*100</f>
        <v>1.2425917054907891</v>
      </c>
      <c r="L19" s="201">
        <f>('Real QGDP VA'!L19/'Real QGDP VA'!L$23)*100</f>
        <v>1.2525096916586411</v>
      </c>
      <c r="M19" s="201">
        <f>('Real QGDP VA'!M19/'Real QGDP VA'!M$23)*100</f>
        <v>1.2406258241231582</v>
      </c>
      <c r="N19" s="201">
        <f>('Real QGDP VA'!N19/'Real QGDP VA'!N$23)*100</f>
        <v>1.2883819709665607</v>
      </c>
      <c r="O19" s="201">
        <f>('Real QGDP VA'!O19/'Real QGDP VA'!O$23)*100</f>
        <v>1.292624612488205</v>
      </c>
      <c r="P19" s="201">
        <f>('Real QGDP VA'!P19/'Real QGDP VA'!P$23)*100</f>
        <v>1.317074787707746</v>
      </c>
      <c r="Q19" s="201">
        <f>('Real QGDP VA'!Q19/'Real QGDP VA'!Q$23)*100</f>
        <v>1.301933565208957</v>
      </c>
      <c r="R19" s="201">
        <f>('Real QGDP VA'!R19/'Real QGDP VA'!R$23)*100</f>
        <v>1.4253827579047897</v>
      </c>
      <c r="S19" s="201">
        <f>('Real QGDP VA'!S19/'Real QGDP VA'!S$23)*100</f>
        <v>1.3957480792289045</v>
      </c>
      <c r="T19" s="201">
        <f>('Real QGDP VA'!T19/'Real QGDP VA'!T$23)*100</f>
        <v>1.4138233069603907</v>
      </c>
      <c r="U19" s="201">
        <f>('Real QGDP VA'!U19/'Real QGDP VA'!U$23)*100</f>
        <v>1.3509263311415665</v>
      </c>
      <c r="V19" s="201">
        <f>('Real QGDP VA'!V19/'Real QGDP VA'!V$23)*100</f>
        <v>1.5592440120998152</v>
      </c>
      <c r="W19" s="201">
        <f>('Real QGDP VA'!W19/'Real QGDP VA'!W$23)*100</f>
        <v>1.5465748781852031</v>
      </c>
      <c r="X19" s="201">
        <f>('Real QGDP VA'!X19/'Real QGDP VA'!X$23)*100</f>
        <v>1.5613903712236947</v>
      </c>
      <c r="Y19" s="201">
        <f>('Real QGDP VA'!Y19/'Real QGDP VA'!Y$23)*100</f>
        <v>1.5607264350018384</v>
      </c>
      <c r="Z19" s="201">
        <f>('Real QGDP VA'!Z19/'Real QGDP VA'!Z$23)*100</f>
        <v>1.8000667656466673</v>
      </c>
      <c r="AA19" s="201">
        <f>('Real QGDP VA'!AA19/'Real QGDP VA'!AA$23)*100</f>
        <v>1.877313631736369</v>
      </c>
      <c r="AB19" s="201">
        <f>('Real QGDP VA'!AB19/'Real QGDP VA'!AB$23)*100</f>
        <v>1.9556155799527111</v>
      </c>
      <c r="AC19" s="201">
        <f>('Real QGDP VA'!AC19/'Real QGDP VA'!AC$23)*100</f>
        <v>1.9820268645192374</v>
      </c>
      <c r="AD19" s="201">
        <f>('Real QGDP VA'!AD19/'Real QGDP VA'!AD$23)*100</f>
        <v>1.9833705167787665</v>
      </c>
      <c r="AE19" s="201">
        <f>('Real QGDP VA'!AE19/'Real QGDP VA'!AE$23)*100</f>
        <v>1.9066481388245442</v>
      </c>
      <c r="AF19" s="201">
        <f>('Real QGDP VA'!AF19/'Real QGDP VA'!AF$23)*100</f>
        <v>1.8082914792008833</v>
      </c>
      <c r="AG19" s="201">
        <f>('Real QGDP VA'!AG19/'Real QGDP VA'!AG$23)*100</f>
        <v>1.8364458175550955</v>
      </c>
      <c r="AH19" s="201">
        <f>('Real QGDP VA'!AH19/'Real QGDP VA'!AH$23)*100</f>
        <v>1.8382168645878241</v>
      </c>
      <c r="AI19" s="201">
        <f>('Real QGDP VA'!AI19/'Real QGDP VA'!AI$23)*100</f>
        <v>1.7979724396731025</v>
      </c>
      <c r="AJ19" s="201">
        <f>('Real QGDP VA'!AJ19/'Real QGDP VA'!AJ$23)*100</f>
        <v>1.7946388506268298</v>
      </c>
      <c r="AK19" s="201">
        <f>('Real QGDP VA'!AK19/'Real QGDP VA'!AK$23)*100</f>
        <v>1.7011021661362151</v>
      </c>
      <c r="AL19" s="201">
        <f>('Real QGDP VA'!AL19/'Real QGDP VA'!AL$23)*100</f>
        <v>1.8308965221013676</v>
      </c>
      <c r="AM19" s="201">
        <f>('Real QGDP VA'!AM19/'Real QGDP VA'!AM$23)*100</f>
        <v>1.782111753282718</v>
      </c>
      <c r="AN19" s="15" t="s">
        <v>49</v>
      </c>
    </row>
    <row r="20" spans="1:40" s="18" customFormat="1" ht="12.75">
      <c r="A20" s="154" t="s">
        <v>13</v>
      </c>
      <c r="B20" s="200">
        <f>('Real QGDP VA'!B20/'Real QGDP VA'!$B$23)*100</f>
        <v>1.2440197651228653</v>
      </c>
      <c r="C20" s="200">
        <f>('Real QGDP VA'!C20/'Real QGDP VA'!C$23)*100</f>
        <v>1.1240663803696311</v>
      </c>
      <c r="D20" s="200">
        <f>('Real QGDP VA'!D20/'Real QGDP VA'!D$23)*100</f>
        <v>1.0572412485309506</v>
      </c>
      <c r="E20" s="200">
        <f>('Real QGDP VA'!E20/'Real QGDP VA'!E$23)*100</f>
        <v>1.2662848735527013</v>
      </c>
      <c r="F20" s="200">
        <f>('Real QGDP VA'!F20/'Real QGDP VA'!F$23)*100</f>
        <v>1.0531224806586279</v>
      </c>
      <c r="G20" s="200">
        <f>('Real QGDP VA'!G20/'Real QGDP VA'!G$23)*100</f>
        <v>1.0971371231951885</v>
      </c>
      <c r="H20" s="200">
        <f>('Real QGDP VA'!H20/'Real QGDP VA'!H$23)*100</f>
        <v>1.1238091085947184</v>
      </c>
      <c r="I20" s="200">
        <f>('Real QGDP VA'!I20/'Real QGDP VA'!I$23)*100</f>
        <v>1.1138202511137667</v>
      </c>
      <c r="J20" s="200">
        <f>('Real QGDP VA'!J20/'Real QGDP VA'!J$23)*100</f>
        <v>0.862142751885701</v>
      </c>
      <c r="K20" s="200">
        <f>('Real QGDP VA'!K20/'Real QGDP VA'!K$23)*100</f>
        <v>0.93438064225323025</v>
      </c>
      <c r="L20" s="200">
        <f>('Real QGDP VA'!L20/'Real QGDP VA'!L$23)*100</f>
        <v>0.93353689683537233</v>
      </c>
      <c r="M20" s="200">
        <f>('Real QGDP VA'!M20/'Real QGDP VA'!M$23)*100</f>
        <v>0.92580036472893257</v>
      </c>
      <c r="N20" s="200">
        <f>('Real QGDP VA'!N20/'Real QGDP VA'!N$23)*100</f>
        <v>0.92784349550265499</v>
      </c>
      <c r="O20" s="200">
        <f>('Real QGDP VA'!O20/'Real QGDP VA'!O$23)*100</f>
        <v>0.91909691137730265</v>
      </c>
      <c r="P20" s="200">
        <f>('Real QGDP VA'!P20/'Real QGDP VA'!P$23)*100</f>
        <v>0.93806827928349912</v>
      </c>
      <c r="Q20" s="200">
        <f>('Real QGDP VA'!Q20/'Real QGDP VA'!Q$23)*100</f>
        <v>0.93968047762218576</v>
      </c>
      <c r="R20" s="200">
        <f>('Real QGDP VA'!R20/'Real QGDP VA'!R$23)*100</f>
        <v>0.99782319298895372</v>
      </c>
      <c r="S20" s="200">
        <f>('Real QGDP VA'!S20/'Real QGDP VA'!S$23)*100</f>
        <v>0.98772731405693992</v>
      </c>
      <c r="T20" s="200">
        <f>('Real QGDP VA'!T20/'Real QGDP VA'!T$23)*100</f>
        <v>0.97583786214294166</v>
      </c>
      <c r="U20" s="200">
        <f>('Real QGDP VA'!U20/'Real QGDP VA'!U$23)*100</f>
        <v>0.9386674130885021</v>
      </c>
      <c r="V20" s="200">
        <f>('Real QGDP VA'!V20/'Real QGDP VA'!V$23)*100</f>
        <v>1.0926415729675814</v>
      </c>
      <c r="W20" s="200">
        <f>('Real QGDP VA'!W20/'Real QGDP VA'!W$23)*100</f>
        <v>1.0458628557462453</v>
      </c>
      <c r="X20" s="200">
        <f>('Real QGDP VA'!X20/'Real QGDP VA'!X$23)*100</f>
        <v>1.0307187648102623</v>
      </c>
      <c r="Y20" s="200">
        <f>('Real QGDP VA'!Y20/'Real QGDP VA'!Y$23)*100</f>
        <v>1.0146377483000659</v>
      </c>
      <c r="Z20" s="200">
        <f>('Real QGDP VA'!Z20/'Real QGDP VA'!Z$23)*100</f>
        <v>1.1779731392120192</v>
      </c>
      <c r="AA20" s="200">
        <f>('Real QGDP VA'!AA20/'Real QGDP VA'!AA$23)*100</f>
        <v>1.2226352658215014</v>
      </c>
      <c r="AB20" s="200">
        <f>('Real QGDP VA'!AB20/'Real QGDP VA'!AB$23)*100</f>
        <v>1.0417092630068479</v>
      </c>
      <c r="AC20" s="200">
        <f>('Real QGDP VA'!AC20/'Real QGDP VA'!AC$23)*100</f>
        <v>1.2036939396108961</v>
      </c>
      <c r="AD20" s="200">
        <f>('Real QGDP VA'!AD20/'Real QGDP VA'!AD$23)*100</f>
        <v>1.3755868514130416</v>
      </c>
      <c r="AE20" s="200">
        <f>('Real QGDP VA'!AE20/'Real QGDP VA'!AE$23)*100</f>
        <v>1.3778945356123447</v>
      </c>
      <c r="AF20" s="200">
        <f>('Real QGDP VA'!AF20/'Real QGDP VA'!AF$23)*100</f>
        <v>1.4448275891539661</v>
      </c>
      <c r="AG20" s="200">
        <f>('Real QGDP VA'!AG20/'Real QGDP VA'!AG$23)*100</f>
        <v>1.4820161392427011</v>
      </c>
      <c r="AH20" s="200">
        <f>('Real QGDP VA'!AH20/'Real QGDP VA'!AH$23)*100</f>
        <v>1.523487692222308</v>
      </c>
      <c r="AI20" s="200">
        <f>('Real QGDP VA'!AI20/'Real QGDP VA'!AI$23)*100</f>
        <v>1.5099351154679177</v>
      </c>
      <c r="AJ20" s="200">
        <f>('Real QGDP VA'!AJ20/'Real QGDP VA'!AJ$23)*100</f>
        <v>1.4877566521681769</v>
      </c>
      <c r="AK20" s="200">
        <f>('Real QGDP VA'!AK20/'Real QGDP VA'!AK$23)*100</f>
        <v>1.5487262422070986</v>
      </c>
      <c r="AL20" s="200">
        <f>('Real QGDP VA'!AL20/'Real QGDP VA'!AL$23)*100</f>
        <v>1.5330827925659369</v>
      </c>
      <c r="AM20" s="200">
        <f>('Real QGDP VA'!AM20/'Real QGDP VA'!AM$23)*100</f>
        <v>1.6026488623774058</v>
      </c>
      <c r="AN20" s="28" t="s">
        <v>20</v>
      </c>
    </row>
    <row r="21" spans="1:40" s="18" customFormat="1" ht="12.75">
      <c r="A21" s="152" t="s">
        <v>50</v>
      </c>
      <c r="B21" s="201">
        <f>('Real QGDP VA'!B21/'Real QGDP VA'!$B$23)*100</f>
        <v>0.21621904213564597</v>
      </c>
      <c r="C21" s="201">
        <f>('Real QGDP VA'!C21/'Real QGDP VA'!C$23)*100</f>
        <v>0.22269766180520767</v>
      </c>
      <c r="D21" s="201">
        <f>('Real QGDP VA'!D21/'Real QGDP VA'!D$23)*100</f>
        <v>0.23553388827637509</v>
      </c>
      <c r="E21" s="201">
        <f>('Real QGDP VA'!E21/'Real QGDP VA'!E$23)*100</f>
        <v>0.28623250916311027</v>
      </c>
      <c r="F21" s="201">
        <f>('Real QGDP VA'!F21/'Real QGDP VA'!F$23)*100</f>
        <v>0.23487690270369596</v>
      </c>
      <c r="G21" s="201">
        <f>('Real QGDP VA'!G21/'Real QGDP VA'!G$23)*100</f>
        <v>0.23029242039768089</v>
      </c>
      <c r="H21" s="201">
        <f>('Real QGDP VA'!H21/'Real QGDP VA'!H$23)*100</f>
        <v>0.22406851262269661</v>
      </c>
      <c r="I21" s="201">
        <f>('Real QGDP VA'!I21/'Real QGDP VA'!I$23)*100</f>
        <v>0.23625997749395514</v>
      </c>
      <c r="J21" s="201">
        <f>('Real QGDP VA'!J21/'Real QGDP VA'!J$23)*100</f>
        <v>0.23992535445404667</v>
      </c>
      <c r="K21" s="201">
        <f>('Real QGDP VA'!K21/'Real QGDP VA'!K$23)*100</f>
        <v>0.24049672641084621</v>
      </c>
      <c r="L21" s="201">
        <f>('Real QGDP VA'!L21/'Real QGDP VA'!L$23)*100</f>
        <v>0.21776849181206043</v>
      </c>
      <c r="M21" s="201">
        <f>('Real QGDP VA'!M21/'Real QGDP VA'!M$23)*100</f>
        <v>0.24089309086533475</v>
      </c>
      <c r="N21" s="201">
        <f>('Real QGDP VA'!N21/'Real QGDP VA'!N$23)*100</f>
        <v>0.26474105759435007</v>
      </c>
      <c r="O21" s="201">
        <f>('Real QGDP VA'!O21/'Real QGDP VA'!O$23)*100</f>
        <v>0.26978650891833084</v>
      </c>
      <c r="P21" s="201">
        <f>('Real QGDP VA'!P21/'Real QGDP VA'!P$23)*100</f>
        <v>0.26647383110991646</v>
      </c>
      <c r="Q21" s="201">
        <f>('Real QGDP VA'!Q21/'Real QGDP VA'!Q$23)*100</f>
        <v>0.26603035097348016</v>
      </c>
      <c r="R21" s="201">
        <f>('Real QGDP VA'!R21/'Real QGDP VA'!R$23)*100</f>
        <v>0.22197097569153801</v>
      </c>
      <c r="S21" s="201">
        <f>('Real QGDP VA'!S21/'Real QGDP VA'!S$23)*100</f>
        <v>0.21732171388729593</v>
      </c>
      <c r="T21" s="201">
        <f>('Real QGDP VA'!T21/'Real QGDP VA'!T$23)*100</f>
        <v>0.2099713259210497</v>
      </c>
      <c r="U21" s="201">
        <f>('Real QGDP VA'!U21/'Real QGDP VA'!U$23)*100</f>
        <v>0.20233932580782693</v>
      </c>
      <c r="V21" s="201">
        <f>('Real QGDP VA'!V21/'Real QGDP VA'!V$23)*100</f>
        <v>0.17034863426968655</v>
      </c>
      <c r="W21" s="201">
        <f>('Real QGDP VA'!W21/'Real QGDP VA'!W$23)*100</f>
        <v>0.16790727067926059</v>
      </c>
      <c r="X21" s="201">
        <f>('Real QGDP VA'!X21/'Real QGDP VA'!X$23)*100</f>
        <v>0.16463961368890515</v>
      </c>
      <c r="Y21" s="201">
        <f>('Real QGDP VA'!Y21/'Real QGDP VA'!Y$23)*100</f>
        <v>0.16982208847312052</v>
      </c>
      <c r="Z21" s="201">
        <f>('Real QGDP VA'!Z21/'Real QGDP VA'!Z$23)*100</f>
        <v>0.17329560344467115</v>
      </c>
      <c r="AA21" s="201">
        <f>('Real QGDP VA'!AA21/'Real QGDP VA'!AA$23)*100</f>
        <v>0.15593813112315394</v>
      </c>
      <c r="AB21" s="201">
        <f>('Real QGDP VA'!AB21/'Real QGDP VA'!AB$23)*100</f>
        <v>0.15631706413450894</v>
      </c>
      <c r="AC21" s="201">
        <f>('Real QGDP VA'!AC21/'Real QGDP VA'!AC$23)*100</f>
        <v>0.15589344446861872</v>
      </c>
      <c r="AD21" s="201">
        <f>('Real QGDP VA'!AD21/'Real QGDP VA'!AD$23)*100</f>
        <v>0.16329278538338513</v>
      </c>
      <c r="AE21" s="201">
        <f>('Real QGDP VA'!AE21/'Real QGDP VA'!AE$23)*100</f>
        <v>0.19159335697676985</v>
      </c>
      <c r="AF21" s="201">
        <f>('Real QGDP VA'!AF21/'Real QGDP VA'!AF$23)*100</f>
        <v>0.15202429435678533</v>
      </c>
      <c r="AG21" s="201">
        <f>('Real QGDP VA'!AG21/'Real QGDP VA'!AG$23)*100</f>
        <v>0.16556034718430349</v>
      </c>
      <c r="AH21" s="201">
        <f>('Real QGDP VA'!AH21/'Real QGDP VA'!AH$23)*100</f>
        <v>0.16219135993375128</v>
      </c>
      <c r="AI21" s="201">
        <f>('Real QGDP VA'!AI21/'Real QGDP VA'!AI$23)*100</f>
        <v>0.167363237909124</v>
      </c>
      <c r="AJ21" s="201">
        <f>('Real QGDP VA'!AJ21/'Real QGDP VA'!AJ$23)*100</f>
        <v>0.15964056709085783</v>
      </c>
      <c r="AK21" s="201">
        <f>('Real QGDP VA'!AK21/'Real QGDP VA'!AK$23)*100</f>
        <v>0.15706524321810897</v>
      </c>
      <c r="AL21" s="201">
        <f>('Real QGDP VA'!AL21/'Real QGDP VA'!AL$23)*100</f>
        <v>0.15216691584860392</v>
      </c>
      <c r="AM21" s="201">
        <f>('Real QGDP VA'!AM21/'Real QGDP VA'!AM$23)*100</f>
        <v>0.17118356451368646</v>
      </c>
      <c r="AN21" s="15" t="s">
        <v>51</v>
      </c>
    </row>
    <row r="22" spans="1:40" s="18" customFormat="1" ht="12.75">
      <c r="A22" s="154" t="s">
        <v>52</v>
      </c>
      <c r="B22" s="200">
        <f>('Real QGDP VA'!B22/'Real QGDP VA'!$B$23)*100</f>
        <v>0.36995861580280975</v>
      </c>
      <c r="C22" s="200">
        <f>('Real QGDP VA'!C22/'Real QGDP VA'!C$23)*100</f>
        <v>0.38874501691552876</v>
      </c>
      <c r="D22" s="200">
        <f>('Real QGDP VA'!D22/'Real QGDP VA'!D$23)*100</f>
        <v>0.41942263162279569</v>
      </c>
      <c r="E22" s="200">
        <f>('Real QGDP VA'!E22/'Real QGDP VA'!E$23)*100</f>
        <v>0.52006978425594463</v>
      </c>
      <c r="F22" s="200">
        <f>('Real QGDP VA'!F22/'Real QGDP VA'!F$23)*100</f>
        <v>0.32290476963898712</v>
      </c>
      <c r="G22" s="200">
        <f>('Real QGDP VA'!G22/'Real QGDP VA'!G$23)*100</f>
        <v>0.36044451899950647</v>
      </c>
      <c r="H22" s="200">
        <f>('Real QGDP VA'!H22/'Real QGDP VA'!H$23)*100</f>
        <v>0.39227967541209013</v>
      </c>
      <c r="I22" s="200">
        <f>('Real QGDP VA'!I22/'Real QGDP VA'!I$23)*100</f>
        <v>0.43599821698554642</v>
      </c>
      <c r="J22" s="200">
        <f>('Real QGDP VA'!J22/'Real QGDP VA'!J$23)*100</f>
        <v>0.34170241132791657</v>
      </c>
      <c r="K22" s="200">
        <f>('Real QGDP VA'!K22/'Real QGDP VA'!K$23)*100</f>
        <v>0.37289223358470075</v>
      </c>
      <c r="L22" s="200">
        <f>('Real QGDP VA'!L22/'Real QGDP VA'!L$23)*100</f>
        <v>0.3972270037765312</v>
      </c>
      <c r="M22" s="200">
        <f>('Real QGDP VA'!M22/'Real QGDP VA'!M$23)*100</f>
        <v>0.43533217247901917</v>
      </c>
      <c r="N22" s="200">
        <f>('Real QGDP VA'!N22/'Real QGDP VA'!N$23)*100</f>
        <v>0.3982524465677757</v>
      </c>
      <c r="O22" s="200">
        <f>('Real QGDP VA'!O22/'Real QGDP VA'!O$23)*100</f>
        <v>0.41296479653001794</v>
      </c>
      <c r="P22" s="200">
        <f>('Real QGDP VA'!P22/'Real QGDP VA'!P$23)*100</f>
        <v>0.42147409183207624</v>
      </c>
      <c r="Q22" s="200">
        <f>('Real QGDP VA'!Q22/'Real QGDP VA'!Q$23)*100</f>
        <v>0.4326442516804227</v>
      </c>
      <c r="R22" s="200">
        <f>('Real QGDP VA'!R22/'Real QGDP VA'!R$23)*100</f>
        <v>0.44063960213704861</v>
      </c>
      <c r="S22" s="200">
        <f>('Real QGDP VA'!S22/'Real QGDP VA'!S$23)*100</f>
        <v>0.46383433989648276</v>
      </c>
      <c r="T22" s="200">
        <f>('Real QGDP VA'!T22/'Real QGDP VA'!T$23)*100</f>
        <v>0.48157496318181903</v>
      </c>
      <c r="U22" s="200">
        <f>('Real QGDP VA'!U22/'Real QGDP VA'!U$23)*100</f>
        <v>0.49468204289329537</v>
      </c>
      <c r="V22" s="200">
        <f>('Real QGDP VA'!V22/'Real QGDP VA'!V$23)*100</f>
        <v>0.55380864594564838</v>
      </c>
      <c r="W22" s="200">
        <f>('Real QGDP VA'!W22/'Real QGDP VA'!W$23)*100</f>
        <v>0.57009591517389979</v>
      </c>
      <c r="X22" s="200">
        <f>('Real QGDP VA'!X22/'Real QGDP VA'!X$23)*100</f>
        <v>0.58970619084002673</v>
      </c>
      <c r="Y22" s="200">
        <f>('Real QGDP VA'!Y22/'Real QGDP VA'!Y$23)*100</f>
        <v>0.62217939323192983</v>
      </c>
      <c r="Z22" s="200">
        <f>('Real QGDP VA'!Z22/'Real QGDP VA'!Z$23)*100</f>
        <v>0.65469802668296284</v>
      </c>
      <c r="AA22" s="200">
        <f>('Real QGDP VA'!AA22/'Real QGDP VA'!AA$23)*100</f>
        <v>0.67617685492222468</v>
      </c>
      <c r="AB22" s="200">
        <f>('Real QGDP VA'!AB22/'Real QGDP VA'!AB$23)*100</f>
        <v>0.70147699241330097</v>
      </c>
      <c r="AC22" s="200">
        <f>('Real QGDP VA'!AC22/'Real QGDP VA'!AC$23)*100</f>
        <v>0.70021181154677581</v>
      </c>
      <c r="AD22" s="200">
        <f>('Real QGDP VA'!AD22/'Real QGDP VA'!AD$23)*100</f>
        <v>0.696024667070549</v>
      </c>
      <c r="AE22" s="200">
        <f>('Real QGDP VA'!AE22/'Real QGDP VA'!AE$23)*100</f>
        <v>0.67950457956197341</v>
      </c>
      <c r="AF22" s="200">
        <f>('Real QGDP VA'!AF22/'Real QGDP VA'!AF$23)*100</f>
        <v>0.67900431772568148</v>
      </c>
      <c r="AG22" s="200">
        <f>('Real QGDP VA'!AG22/'Real QGDP VA'!AG$23)*100</f>
        <v>0.69117260222633636</v>
      </c>
      <c r="AH22" s="200">
        <f>('Real QGDP VA'!AH22/'Real QGDP VA'!AH$23)*100</f>
        <v>0.69568736856411617</v>
      </c>
      <c r="AI22" s="200">
        <f>('Real QGDP VA'!AI22/'Real QGDP VA'!AI$23)*100</f>
        <v>0.66896687128873644</v>
      </c>
      <c r="AJ22" s="200">
        <f>('Real QGDP VA'!AJ22/'Real QGDP VA'!AJ$23)*100</f>
        <v>0.64907504034059038</v>
      </c>
      <c r="AK22" s="200">
        <f>('Real QGDP VA'!AK22/'Real QGDP VA'!AK$23)*100</f>
        <v>0.66997614025208885</v>
      </c>
      <c r="AL22" s="200">
        <f>('Real QGDP VA'!AL22/'Real QGDP VA'!AL$23)*100</f>
        <v>0.68722490743942632</v>
      </c>
      <c r="AM22" s="200">
        <f>('Real QGDP VA'!AM22/'Real QGDP VA'!AM$23)*100</f>
        <v>0.66443376471060889</v>
      </c>
      <c r="AN22" s="28" t="s">
        <v>53</v>
      </c>
    </row>
    <row r="23" spans="1:40" s="18" customFormat="1" ht="12.75">
      <c r="A23" s="104" t="s">
        <v>14</v>
      </c>
      <c r="B23" s="112">
        <f>('Real QGDP VA'!B23/'Real QGDP VA'!$B$23)*100</f>
        <v>100</v>
      </c>
      <c r="C23" s="112">
        <f>('Real QGDP VA'!C23/'Real QGDP VA'!C$23)*100</f>
        <v>100</v>
      </c>
      <c r="D23" s="112">
        <f>('Real QGDP VA'!D23/'Real QGDP VA'!D$23)*100</f>
        <v>100</v>
      </c>
      <c r="E23" s="112">
        <f>('Real QGDP VA'!E23/'Real QGDP VA'!E$23)*100</f>
        <v>100</v>
      </c>
      <c r="F23" s="112">
        <f>('Real QGDP VA'!F23/'Real QGDP VA'!F$23)*100</f>
        <v>100</v>
      </c>
      <c r="G23" s="112">
        <f>('Real QGDP VA'!G23/'Real QGDP VA'!G$23)*100</f>
        <v>100</v>
      </c>
      <c r="H23" s="112">
        <f>('Real QGDP VA'!H23/'Real QGDP VA'!H$23)*100</f>
        <v>100</v>
      </c>
      <c r="I23" s="112">
        <f>('Real QGDP VA'!I23/'Real QGDP VA'!I$23)*100</f>
        <v>100</v>
      </c>
      <c r="J23" s="112">
        <f>('Real QGDP VA'!J23/'Real QGDP VA'!J$23)*100</f>
        <v>100</v>
      </c>
      <c r="K23" s="112">
        <f>('Real QGDP VA'!K23/'Real QGDP VA'!K$23)*100</f>
        <v>100</v>
      </c>
      <c r="L23" s="112">
        <f>('Real QGDP VA'!L23/'Real QGDP VA'!L$23)*100</f>
        <v>100</v>
      </c>
      <c r="M23" s="112">
        <f>('Real QGDP VA'!M23/'Real QGDP VA'!M$23)*100</f>
        <v>100</v>
      </c>
      <c r="N23" s="112">
        <f>('Real QGDP VA'!N23/'Real QGDP VA'!N$23)*100</f>
        <v>100</v>
      </c>
      <c r="O23" s="112">
        <f>('Real QGDP VA'!O23/'Real QGDP VA'!O$23)*100</f>
        <v>100</v>
      </c>
      <c r="P23" s="112">
        <f>('Real QGDP VA'!P23/'Real QGDP VA'!P$23)*100</f>
        <v>100</v>
      </c>
      <c r="Q23" s="112">
        <f>('Real QGDP VA'!Q23/'Real QGDP VA'!Q$23)*100</f>
        <v>100</v>
      </c>
      <c r="R23" s="112">
        <f>('Real QGDP VA'!R23/'Real QGDP VA'!R$23)*100</f>
        <v>100</v>
      </c>
      <c r="S23" s="112">
        <f>('Real QGDP VA'!S23/'Real QGDP VA'!S$23)*100</f>
        <v>100</v>
      </c>
      <c r="T23" s="112">
        <f>('Real QGDP VA'!T23/'Real QGDP VA'!T$23)*100</f>
        <v>100</v>
      </c>
      <c r="U23" s="112">
        <f>('Real QGDP VA'!U23/'Real QGDP VA'!U$23)*100</f>
        <v>100</v>
      </c>
      <c r="V23" s="112">
        <f>('Real QGDP VA'!V23/'Real QGDP VA'!V$23)*100</f>
        <v>100</v>
      </c>
      <c r="W23" s="112">
        <f>('Real QGDP VA'!W23/'Real QGDP VA'!W$23)*100</f>
        <v>100</v>
      </c>
      <c r="X23" s="112">
        <f>('Real QGDP VA'!X23/'Real QGDP VA'!X$23)*100</f>
        <v>100</v>
      </c>
      <c r="Y23" s="112">
        <f>('Real QGDP VA'!Y23/'Real QGDP VA'!Y$23)*100</f>
        <v>100</v>
      </c>
      <c r="Z23" s="112">
        <f>('Real QGDP VA'!Z23/'Real QGDP VA'!Z$23)*100</f>
        <v>100</v>
      </c>
      <c r="AA23" s="112">
        <f>('Real QGDP VA'!AA23/'Real QGDP VA'!AA$23)*100</f>
        <v>100</v>
      </c>
      <c r="AB23" s="112">
        <f>('Real QGDP VA'!AB23/'Real QGDP VA'!AB$23)*100</f>
        <v>100</v>
      </c>
      <c r="AC23" s="112">
        <f>('Real QGDP VA'!AC23/'Real QGDP VA'!AC$23)*100</f>
        <v>100</v>
      </c>
      <c r="AD23" s="112">
        <f>('Real QGDP VA'!AD23/'Real QGDP VA'!AD$23)*100</f>
        <v>100</v>
      </c>
      <c r="AE23" s="112">
        <f>('Real QGDP VA'!AE23/'Real QGDP VA'!AE$23)*100</f>
        <v>100</v>
      </c>
      <c r="AF23" s="112">
        <f>('Real QGDP VA'!AF23/'Real QGDP VA'!AF$23)*100</f>
        <v>100</v>
      </c>
      <c r="AG23" s="112">
        <f>('Real QGDP VA'!AG23/'Real QGDP VA'!AG$23)*100</f>
        <v>100</v>
      </c>
      <c r="AH23" s="112">
        <f>('Real QGDP VA'!AH23/'Real QGDP VA'!AH$23)*100</f>
        <v>100</v>
      </c>
      <c r="AI23" s="112">
        <f>('Real QGDP VA'!AI23/'Real QGDP VA'!AI$23)*100</f>
        <v>100</v>
      </c>
      <c r="AJ23" s="112">
        <f>('Real QGDP VA'!AJ23/'Real QGDP VA'!AJ$23)*100</f>
        <v>100</v>
      </c>
      <c r="AK23" s="112">
        <f>('Real QGDP VA'!AK23/'Real QGDP VA'!AK$23)*100</f>
        <v>100</v>
      </c>
      <c r="AL23" s="112">
        <f>('Real QGDP VA'!AL23/'Real QGDP VA'!AL$23)*100</f>
        <v>100</v>
      </c>
      <c r="AM23" s="112">
        <f>('Real QGDP VA'!AM23/'Real QGDP VA'!AM$23)*100</f>
        <v>100</v>
      </c>
      <c r="AN23" s="108" t="s">
        <v>15</v>
      </c>
    </row>
    <row r="24" spans="1:40" s="18" customFormat="1" ht="12.75">
      <c r="A24" s="156" t="s">
        <v>16</v>
      </c>
      <c r="B24" s="112">
        <f>('Real QGDP VA'!B24/'Real QGDP VA'!$B$23)*100</f>
        <v>47.177204005214449</v>
      </c>
      <c r="C24" s="112">
        <f>('Real QGDP VA'!C24/'Real QGDP VA'!C$23)*100</f>
        <v>47.832982152782023</v>
      </c>
      <c r="D24" s="112">
        <f>('Real QGDP VA'!D24/'Real QGDP VA'!D$23)*100</f>
        <v>47.684604278490553</v>
      </c>
      <c r="E24" s="112">
        <f>('Real QGDP VA'!E24/'Real QGDP VA'!E$23)*100</f>
        <v>55.762260592541622</v>
      </c>
      <c r="F24" s="112">
        <f>('Real QGDP VA'!F24/'Real QGDP VA'!F$23)*100</f>
        <v>49.28599843930418</v>
      </c>
      <c r="G24" s="112">
        <f>('Real QGDP VA'!G24/'Real QGDP VA'!G$23)*100</f>
        <v>48.866487045261117</v>
      </c>
      <c r="H24" s="112">
        <f>('Real QGDP VA'!H24/'Real QGDP VA'!H$23)*100</f>
        <v>48.620981676424677</v>
      </c>
      <c r="I24" s="112">
        <f>('Real QGDP VA'!I24/'Real QGDP VA'!I$23)*100</f>
        <v>48.906321946269159</v>
      </c>
      <c r="J24" s="112">
        <f>('Real QGDP VA'!J24/'Real QGDP VA'!J$23)*100</f>
        <v>50.710041175801656</v>
      </c>
      <c r="K24" s="112">
        <f>('Real QGDP VA'!K24/'Real QGDP VA'!K$23)*100</f>
        <v>50.391046602741874</v>
      </c>
      <c r="L24" s="112">
        <f>('Real QGDP VA'!L24/'Real QGDP VA'!L$23)*100</f>
        <v>49.354936565565495</v>
      </c>
      <c r="M24" s="112">
        <f>('Real QGDP VA'!M24/'Real QGDP VA'!M$23)*100</f>
        <v>49.608641108951815</v>
      </c>
      <c r="N24" s="112">
        <f>('Real QGDP VA'!N24/'Real QGDP VA'!N$23)*100</f>
        <v>52.053873390622563</v>
      </c>
      <c r="O24" s="112">
        <f>('Real QGDP VA'!O24/'Real QGDP VA'!O$23)*100</f>
        <v>51.819902727470868</v>
      </c>
      <c r="P24" s="112">
        <f>('Real QGDP VA'!P24/'Real QGDP VA'!P$23)*100</f>
        <v>51.261364977336285</v>
      </c>
      <c r="Q24" s="112">
        <f>('Real QGDP VA'!Q24/'Real QGDP VA'!Q$23)*100</f>
        <v>51.630456010463163</v>
      </c>
      <c r="R24" s="112">
        <f>('Real QGDP VA'!R24/'Real QGDP VA'!R$23)*100</f>
        <v>51.641636697884351</v>
      </c>
      <c r="S24" s="112">
        <f>('Real QGDP VA'!S24/'Real QGDP VA'!S$23)*100</f>
        <v>50.82257971937225</v>
      </c>
      <c r="T24" s="112">
        <f>('Real QGDP VA'!T24/'Real QGDP VA'!T$23)*100</f>
        <v>49.676216444425862</v>
      </c>
      <c r="U24" s="112">
        <f>('Real QGDP VA'!U24/'Real QGDP VA'!U$23)*100</f>
        <v>47.399879445605329</v>
      </c>
      <c r="V24" s="112">
        <f>('Real QGDP VA'!V24/'Real QGDP VA'!V$23)*100</f>
        <v>51.345342267439378</v>
      </c>
      <c r="W24" s="112">
        <f>('Real QGDP VA'!W24/'Real QGDP VA'!W$23)*100</f>
        <v>50.965583044292949</v>
      </c>
      <c r="X24" s="112">
        <f>('Real QGDP VA'!X24/'Real QGDP VA'!X$23)*100</f>
        <v>49.879471699577508</v>
      </c>
      <c r="Y24" s="112">
        <f>('Real QGDP VA'!Y24/'Real QGDP VA'!Y$23)*100</f>
        <v>50.704201202495391</v>
      </c>
      <c r="Z24" s="112">
        <f>('Real QGDP VA'!Z24/'Real QGDP VA'!Z$23)*100</f>
        <v>47.746112434805546</v>
      </c>
      <c r="AA24" s="112">
        <f>('Real QGDP VA'!AA24/'Real QGDP VA'!AA$23)*100</f>
        <v>47.777229558264651</v>
      </c>
      <c r="AB24" s="112">
        <f>('Real QGDP VA'!AB24/'Real QGDP VA'!AB$23)*100</f>
        <v>49.307342955055432</v>
      </c>
      <c r="AC24" s="112">
        <f>('Real QGDP VA'!AC24/'Real QGDP VA'!AC$23)*100</f>
        <v>49.946303941773905</v>
      </c>
      <c r="AD24" s="112">
        <f>('Real QGDP VA'!AD24/'Real QGDP VA'!AD$23)*100</f>
        <v>50.26397674212896</v>
      </c>
      <c r="AE24" s="112">
        <f>('Real QGDP VA'!AE24/'Real QGDP VA'!AE$23)*100</f>
        <v>50.599269016684403</v>
      </c>
      <c r="AF24" s="112">
        <f>('Real QGDP VA'!AF24/'Real QGDP VA'!AF$23)*100</f>
        <v>50.177673919142471</v>
      </c>
      <c r="AG24" s="112">
        <f>('Real QGDP VA'!AG24/'Real QGDP VA'!AG$23)*100</f>
        <v>50.696483142529672</v>
      </c>
      <c r="AH24" s="112">
        <f>('Real QGDP VA'!AH24/'Real QGDP VA'!AH$23)*100</f>
        <v>51.763243653687638</v>
      </c>
      <c r="AI24" s="112">
        <f>('Real QGDP VA'!AI24/'Real QGDP VA'!AI$23)*100</f>
        <v>49.461677130123554</v>
      </c>
      <c r="AJ24" s="112">
        <f>('Real QGDP VA'!AJ24/'Real QGDP VA'!AJ$23)*100</f>
        <v>48.869461886029384</v>
      </c>
      <c r="AK24" s="112">
        <f>('Real QGDP VA'!AK24/'Real QGDP VA'!AK$23)*100</f>
        <v>50.155687182234217</v>
      </c>
      <c r="AL24" s="112">
        <f>('Real QGDP VA'!AL24/'Real QGDP VA'!AL$23)*100</f>
        <v>52.835511843644497</v>
      </c>
      <c r="AM24" s="112">
        <f>('Real QGDP VA'!AM24/'Real QGDP VA'!AM$23)*100</f>
        <v>53.700792763074354</v>
      </c>
      <c r="AN24" s="110" t="s">
        <v>17</v>
      </c>
    </row>
    <row r="25" spans="1:40" s="18" customFormat="1" ht="12.75">
      <c r="A25" s="152" t="s">
        <v>54</v>
      </c>
      <c r="B25" s="31"/>
      <c r="C25" s="31"/>
      <c r="D25" s="31"/>
      <c r="E25" s="31"/>
      <c r="F25" s="31"/>
      <c r="G25" s="31"/>
      <c r="H25" s="31"/>
      <c r="I25" s="31"/>
      <c r="J25" s="31"/>
      <c r="K25" s="31"/>
      <c r="L25" s="31"/>
      <c r="M25" s="31"/>
      <c r="N25" s="31"/>
      <c r="O25" s="31"/>
      <c r="P25" s="31"/>
      <c r="Q25" s="31"/>
      <c r="R25" s="31"/>
      <c r="S25" s="31"/>
      <c r="T25" s="31"/>
      <c r="U25" s="31"/>
      <c r="V25" s="31"/>
      <c r="W25" s="31"/>
      <c r="X25" s="31"/>
      <c r="Y25" s="31"/>
      <c r="Z25" s="31"/>
      <c r="AA25" s="31"/>
      <c r="AB25" s="31"/>
      <c r="AC25" s="31"/>
      <c r="AD25" s="31"/>
      <c r="AE25" s="31"/>
      <c r="AF25" s="31"/>
      <c r="AG25" s="31"/>
      <c r="AH25" s="31"/>
      <c r="AI25" s="31"/>
      <c r="AJ25" s="31"/>
      <c r="AK25" s="31"/>
      <c r="AL25" s="31"/>
      <c r="AM25" s="31"/>
      <c r="AN25" s="15" t="s">
        <v>55</v>
      </c>
    </row>
    <row r="26" spans="1:40" s="18" customFormat="1" ht="12.75">
      <c r="A26" s="157" t="s">
        <v>23</v>
      </c>
      <c r="B26" s="36"/>
      <c r="C26" s="36"/>
      <c r="D26" s="36"/>
      <c r="E26" s="36"/>
      <c r="F26" s="36"/>
      <c r="G26" s="36"/>
      <c r="H26" s="36"/>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3" t="s">
        <v>24</v>
      </c>
    </row>
    <row r="28" spans="1:40">
      <c r="A28" s="175" t="s">
        <v>166</v>
      </c>
      <c r="AN28" s="174" t="s">
        <v>168</v>
      </c>
    </row>
    <row r="45" spans="2:39">
      <c r="B45" s="177"/>
      <c r="C45" s="177"/>
      <c r="D45" s="177"/>
      <c r="E45" s="177"/>
      <c r="F45" s="177"/>
      <c r="G45" s="177"/>
      <c r="H45" s="177"/>
      <c r="I45" s="177"/>
      <c r="J45" s="177"/>
      <c r="K45" s="177"/>
      <c r="L45" s="177"/>
      <c r="M45" s="177"/>
      <c r="N45" s="177"/>
      <c r="O45" s="177"/>
      <c r="P45" s="177"/>
      <c r="Q45" s="177"/>
      <c r="R45" s="177"/>
      <c r="S45" s="177"/>
      <c r="T45" s="177"/>
      <c r="U45" s="177"/>
      <c r="V45" s="177"/>
      <c r="W45" s="177"/>
      <c r="X45" s="177"/>
      <c r="Y45" s="177"/>
      <c r="Z45" s="177"/>
      <c r="AA45" s="177"/>
      <c r="AB45" s="177"/>
      <c r="AC45" s="177"/>
      <c r="AD45" s="177"/>
      <c r="AE45" s="177"/>
      <c r="AF45" s="177"/>
      <c r="AG45" s="177"/>
      <c r="AH45" s="177"/>
      <c r="AI45" s="177"/>
      <c r="AJ45" s="177"/>
      <c r="AK45" s="177"/>
      <c r="AL45" s="177"/>
      <c r="AM45" s="177"/>
    </row>
    <row r="46" spans="2:39">
      <c r="B46" s="177"/>
      <c r="C46" s="177"/>
      <c r="D46" s="177"/>
      <c r="E46" s="177"/>
      <c r="F46" s="177"/>
      <c r="G46" s="177"/>
      <c r="H46" s="177"/>
      <c r="I46" s="177"/>
      <c r="J46" s="177"/>
      <c r="K46" s="177"/>
      <c r="L46" s="177"/>
      <c r="M46" s="177"/>
      <c r="N46" s="177"/>
      <c r="O46" s="177"/>
      <c r="P46" s="177"/>
      <c r="Q46" s="177"/>
      <c r="R46" s="177"/>
      <c r="S46" s="177"/>
      <c r="T46" s="177"/>
      <c r="U46" s="177"/>
      <c r="V46" s="177"/>
      <c r="W46" s="177"/>
      <c r="X46" s="177"/>
      <c r="Y46" s="177"/>
      <c r="Z46" s="177"/>
      <c r="AA46" s="177"/>
      <c r="AB46" s="177"/>
      <c r="AC46" s="177"/>
      <c r="AD46" s="177"/>
      <c r="AE46" s="177"/>
      <c r="AF46" s="177"/>
      <c r="AG46" s="177"/>
      <c r="AH46" s="177"/>
      <c r="AI46" s="177"/>
      <c r="AJ46" s="177"/>
      <c r="AK46" s="177"/>
      <c r="AL46" s="177"/>
      <c r="AM46" s="177"/>
    </row>
    <row r="47" spans="2:39">
      <c r="B47" s="177"/>
      <c r="C47" s="177"/>
      <c r="D47" s="177"/>
      <c r="E47" s="177"/>
      <c r="F47" s="177"/>
      <c r="G47" s="177"/>
      <c r="H47" s="177"/>
      <c r="I47" s="177"/>
      <c r="J47" s="177"/>
      <c r="K47" s="177"/>
      <c r="L47" s="177"/>
      <c r="M47" s="177"/>
      <c r="N47" s="177"/>
      <c r="O47" s="177"/>
      <c r="P47" s="177"/>
      <c r="Q47" s="177"/>
      <c r="R47" s="177"/>
      <c r="S47" s="177"/>
      <c r="T47" s="177"/>
      <c r="U47" s="177"/>
      <c r="V47" s="177"/>
      <c r="W47" s="177"/>
      <c r="X47" s="177"/>
      <c r="Y47" s="177"/>
      <c r="Z47" s="177"/>
      <c r="AA47" s="177"/>
      <c r="AB47" s="177"/>
      <c r="AC47" s="177"/>
      <c r="AD47" s="177"/>
      <c r="AE47" s="177"/>
      <c r="AF47" s="177"/>
      <c r="AG47" s="177"/>
      <c r="AH47" s="177"/>
      <c r="AI47" s="177"/>
      <c r="AJ47" s="177"/>
      <c r="AK47" s="177"/>
      <c r="AL47" s="177"/>
      <c r="AM47" s="177"/>
    </row>
    <row r="48" spans="2:39">
      <c r="B48" s="177"/>
      <c r="C48" s="177"/>
      <c r="D48" s="177"/>
      <c r="E48" s="177"/>
      <c r="F48" s="177"/>
      <c r="G48" s="177"/>
      <c r="H48" s="177"/>
      <c r="I48" s="177"/>
      <c r="J48" s="177"/>
      <c r="K48" s="177"/>
      <c r="L48" s="177"/>
      <c r="M48" s="177"/>
      <c r="N48" s="177"/>
      <c r="O48" s="177"/>
      <c r="P48" s="177"/>
      <c r="Q48" s="177"/>
      <c r="R48" s="177"/>
      <c r="S48" s="177"/>
      <c r="T48" s="177"/>
      <c r="U48" s="177"/>
      <c r="V48" s="177"/>
      <c r="W48" s="177"/>
      <c r="X48" s="177"/>
      <c r="Y48" s="177"/>
      <c r="Z48" s="177"/>
      <c r="AA48" s="177"/>
      <c r="AB48" s="177"/>
      <c r="AC48" s="177"/>
      <c r="AD48" s="177"/>
      <c r="AE48" s="177"/>
      <c r="AF48" s="177"/>
      <c r="AG48" s="177"/>
      <c r="AH48" s="177"/>
      <c r="AI48" s="177"/>
      <c r="AJ48" s="177"/>
      <c r="AK48" s="177"/>
      <c r="AL48" s="177"/>
      <c r="AM48" s="177"/>
    </row>
    <row r="49" spans="2:39">
      <c r="B49" s="177"/>
      <c r="C49" s="177"/>
      <c r="D49" s="177"/>
      <c r="E49" s="177"/>
      <c r="F49" s="177"/>
      <c r="G49" s="177"/>
      <c r="H49" s="177"/>
      <c r="I49" s="177"/>
      <c r="J49" s="177"/>
      <c r="K49" s="177"/>
      <c r="L49" s="177"/>
      <c r="M49" s="177"/>
      <c r="N49" s="177"/>
      <c r="O49" s="177"/>
      <c r="P49" s="177"/>
      <c r="Q49" s="177"/>
      <c r="R49" s="177"/>
      <c r="S49" s="177"/>
      <c r="T49" s="177"/>
      <c r="U49" s="177"/>
      <c r="V49" s="177"/>
      <c r="W49" s="177"/>
      <c r="X49" s="177"/>
      <c r="Y49" s="177"/>
      <c r="Z49" s="177"/>
      <c r="AA49" s="177"/>
      <c r="AB49" s="177"/>
      <c r="AC49" s="177"/>
      <c r="AD49" s="177"/>
      <c r="AE49" s="177"/>
      <c r="AF49" s="177"/>
      <c r="AG49" s="177"/>
      <c r="AH49" s="177"/>
      <c r="AI49" s="177"/>
      <c r="AJ49" s="177"/>
      <c r="AK49" s="177"/>
      <c r="AL49" s="177"/>
      <c r="AM49" s="177"/>
    </row>
    <row r="50" spans="2:39">
      <c r="B50" s="177"/>
      <c r="C50" s="177"/>
      <c r="D50" s="177"/>
      <c r="E50" s="177"/>
      <c r="F50" s="177"/>
      <c r="G50" s="177"/>
      <c r="H50" s="177"/>
      <c r="I50" s="177"/>
      <c r="J50" s="177"/>
      <c r="K50" s="177"/>
      <c r="L50" s="177"/>
      <c r="M50" s="177"/>
      <c r="N50" s="177"/>
      <c r="O50" s="177"/>
      <c r="P50" s="177"/>
      <c r="Q50" s="177"/>
      <c r="R50" s="177"/>
      <c r="S50" s="177"/>
      <c r="T50" s="177"/>
      <c r="U50" s="177"/>
      <c r="V50" s="177"/>
      <c r="W50" s="177"/>
      <c r="X50" s="177"/>
      <c r="Y50" s="177"/>
      <c r="Z50" s="177"/>
      <c r="AA50" s="177"/>
      <c r="AB50" s="177"/>
      <c r="AC50" s="177"/>
      <c r="AD50" s="177"/>
      <c r="AE50" s="177"/>
      <c r="AF50" s="177"/>
      <c r="AG50" s="177"/>
      <c r="AH50" s="177"/>
      <c r="AI50" s="177"/>
      <c r="AJ50" s="177"/>
      <c r="AK50" s="177"/>
      <c r="AL50" s="177"/>
      <c r="AM50" s="177"/>
    </row>
    <row r="51" spans="2:39">
      <c r="B51" s="177"/>
      <c r="C51" s="177"/>
      <c r="D51" s="177"/>
      <c r="E51" s="177"/>
      <c r="F51" s="177"/>
      <c r="G51" s="177"/>
      <c r="H51" s="177"/>
      <c r="I51" s="177"/>
      <c r="J51" s="177"/>
      <c r="K51" s="177"/>
      <c r="L51" s="177"/>
      <c r="M51" s="177"/>
      <c r="N51" s="177"/>
      <c r="O51" s="177"/>
      <c r="P51" s="177"/>
      <c r="Q51" s="177"/>
      <c r="R51" s="177"/>
      <c r="S51" s="177"/>
      <c r="T51" s="177"/>
      <c r="U51" s="177"/>
      <c r="V51" s="177"/>
      <c r="W51" s="177"/>
      <c r="X51" s="177"/>
      <c r="Y51" s="177"/>
      <c r="Z51" s="177"/>
      <c r="AA51" s="177"/>
      <c r="AB51" s="177"/>
      <c r="AC51" s="177"/>
      <c r="AD51" s="177"/>
      <c r="AE51" s="177"/>
      <c r="AF51" s="177"/>
      <c r="AG51" s="177"/>
      <c r="AH51" s="177"/>
      <c r="AI51" s="177"/>
      <c r="AJ51" s="177"/>
      <c r="AK51" s="177"/>
      <c r="AL51" s="177"/>
      <c r="AM51" s="177"/>
    </row>
    <row r="52" spans="2:39">
      <c r="B52" s="177"/>
      <c r="C52" s="177"/>
      <c r="D52" s="177"/>
      <c r="E52" s="177"/>
      <c r="F52" s="177"/>
      <c r="G52" s="177"/>
      <c r="H52" s="177"/>
      <c r="I52" s="177"/>
      <c r="J52" s="177"/>
      <c r="K52" s="177"/>
      <c r="L52" s="177"/>
      <c r="M52" s="177"/>
      <c r="N52" s="177"/>
      <c r="O52" s="177"/>
      <c r="P52" s="177"/>
      <c r="Q52" s="177"/>
      <c r="R52" s="177"/>
      <c r="S52" s="177"/>
      <c r="T52" s="177"/>
      <c r="U52" s="177"/>
      <c r="V52" s="177"/>
      <c r="W52" s="177"/>
      <c r="X52" s="177"/>
      <c r="Y52" s="177"/>
      <c r="Z52" s="177"/>
      <c r="AA52" s="177"/>
      <c r="AB52" s="177"/>
      <c r="AC52" s="177"/>
      <c r="AD52" s="177"/>
      <c r="AE52" s="177"/>
      <c r="AF52" s="177"/>
      <c r="AG52" s="177"/>
      <c r="AH52" s="177"/>
      <c r="AI52" s="177"/>
      <c r="AJ52" s="177"/>
      <c r="AK52" s="177"/>
      <c r="AL52" s="177"/>
      <c r="AM52" s="177"/>
    </row>
    <row r="53" spans="2:39">
      <c r="B53" s="177"/>
      <c r="C53" s="177"/>
      <c r="D53" s="177"/>
      <c r="E53" s="177"/>
      <c r="F53" s="177"/>
      <c r="G53" s="177"/>
      <c r="H53" s="177"/>
      <c r="I53" s="177"/>
      <c r="J53" s="177"/>
      <c r="K53" s="177"/>
      <c r="L53" s="177"/>
      <c r="M53" s="177"/>
      <c r="N53" s="177"/>
      <c r="O53" s="177"/>
      <c r="P53" s="177"/>
      <c r="Q53" s="177"/>
      <c r="R53" s="177"/>
      <c r="S53" s="177"/>
      <c r="T53" s="177"/>
      <c r="U53" s="177"/>
      <c r="V53" s="177"/>
      <c r="W53" s="177"/>
      <c r="X53" s="177"/>
      <c r="Y53" s="177"/>
      <c r="Z53" s="177"/>
      <c r="AA53" s="177"/>
      <c r="AB53" s="177"/>
      <c r="AC53" s="177"/>
      <c r="AD53" s="177"/>
      <c r="AE53" s="177"/>
      <c r="AF53" s="177"/>
      <c r="AG53" s="177"/>
      <c r="AH53" s="177"/>
      <c r="AI53" s="177"/>
      <c r="AJ53" s="177"/>
      <c r="AK53" s="177"/>
      <c r="AL53" s="177"/>
      <c r="AM53" s="177"/>
    </row>
    <row r="54" spans="2:39">
      <c r="B54" s="177"/>
      <c r="C54" s="177"/>
      <c r="D54" s="177"/>
      <c r="E54" s="177"/>
      <c r="F54" s="177"/>
      <c r="G54" s="177"/>
      <c r="H54" s="177"/>
      <c r="I54" s="177"/>
      <c r="J54" s="177"/>
      <c r="K54" s="177"/>
      <c r="L54" s="177"/>
      <c r="M54" s="177"/>
      <c r="N54" s="177"/>
      <c r="O54" s="177"/>
      <c r="P54" s="177"/>
      <c r="Q54" s="177"/>
      <c r="R54" s="177"/>
      <c r="S54" s="177"/>
      <c r="T54" s="177"/>
      <c r="U54" s="177"/>
      <c r="V54" s="177"/>
      <c r="W54" s="177"/>
      <c r="X54" s="177"/>
      <c r="Y54" s="177"/>
      <c r="Z54" s="177"/>
      <c r="AA54" s="177"/>
      <c r="AB54" s="177"/>
      <c r="AC54" s="177"/>
      <c r="AD54" s="177"/>
      <c r="AE54" s="177"/>
      <c r="AF54" s="177"/>
      <c r="AG54" s="177"/>
      <c r="AH54" s="177"/>
      <c r="AI54" s="177"/>
      <c r="AJ54" s="177"/>
      <c r="AK54" s="177"/>
      <c r="AL54" s="177"/>
      <c r="AM54" s="177"/>
    </row>
    <row r="55" spans="2:39">
      <c r="B55" s="177"/>
      <c r="C55" s="177"/>
      <c r="D55" s="177"/>
      <c r="E55" s="177"/>
      <c r="F55" s="177"/>
      <c r="G55" s="177"/>
      <c r="H55" s="177"/>
      <c r="I55" s="177"/>
      <c r="J55" s="177"/>
      <c r="K55" s="177"/>
      <c r="L55" s="177"/>
      <c r="M55" s="177"/>
      <c r="N55" s="177"/>
      <c r="O55" s="177"/>
      <c r="P55" s="177"/>
      <c r="Q55" s="177"/>
      <c r="R55" s="177"/>
      <c r="S55" s="177"/>
      <c r="T55" s="177"/>
      <c r="U55" s="177"/>
      <c r="V55" s="177"/>
      <c r="W55" s="177"/>
      <c r="X55" s="177"/>
      <c r="Y55" s="177"/>
      <c r="Z55" s="177"/>
      <c r="AA55" s="177"/>
      <c r="AB55" s="177"/>
      <c r="AC55" s="177"/>
      <c r="AD55" s="177"/>
      <c r="AE55" s="177"/>
      <c r="AF55" s="177"/>
      <c r="AG55" s="177"/>
      <c r="AH55" s="177"/>
      <c r="AI55" s="177"/>
      <c r="AJ55" s="177"/>
      <c r="AK55" s="177"/>
      <c r="AL55" s="177"/>
      <c r="AM55" s="177"/>
    </row>
    <row r="56" spans="2:39">
      <c r="B56" s="177"/>
      <c r="C56" s="177"/>
      <c r="D56" s="177"/>
      <c r="E56" s="177"/>
      <c r="F56" s="177"/>
      <c r="G56" s="177"/>
      <c r="H56" s="177"/>
      <c r="I56" s="177"/>
      <c r="J56" s="177"/>
      <c r="K56" s="177"/>
      <c r="L56" s="177"/>
      <c r="M56" s="177"/>
      <c r="N56" s="177"/>
      <c r="O56" s="177"/>
      <c r="P56" s="177"/>
      <c r="Q56" s="177"/>
      <c r="R56" s="177"/>
      <c r="S56" s="177"/>
      <c r="T56" s="177"/>
      <c r="U56" s="177"/>
      <c r="V56" s="177"/>
      <c r="W56" s="177"/>
      <c r="X56" s="177"/>
      <c r="Y56" s="177"/>
      <c r="Z56" s="177"/>
      <c r="AA56" s="177"/>
      <c r="AB56" s="177"/>
      <c r="AC56" s="177"/>
      <c r="AD56" s="177"/>
      <c r="AE56" s="177"/>
      <c r="AF56" s="177"/>
      <c r="AG56" s="177"/>
      <c r="AH56" s="177"/>
      <c r="AI56" s="177"/>
      <c r="AJ56" s="177"/>
      <c r="AK56" s="177"/>
      <c r="AL56" s="177"/>
      <c r="AM56" s="177"/>
    </row>
    <row r="57" spans="2:39">
      <c r="B57" s="177"/>
      <c r="C57" s="177"/>
      <c r="D57" s="177"/>
      <c r="E57" s="177"/>
      <c r="F57" s="177"/>
      <c r="G57" s="177"/>
      <c r="H57" s="177"/>
      <c r="I57" s="177"/>
      <c r="J57" s="177"/>
      <c r="K57" s="177"/>
      <c r="L57" s="177"/>
      <c r="M57" s="177"/>
      <c r="N57" s="177"/>
      <c r="O57" s="177"/>
      <c r="P57" s="177"/>
      <c r="Q57" s="177"/>
      <c r="R57" s="177"/>
      <c r="S57" s="177"/>
      <c r="T57" s="177"/>
      <c r="U57" s="177"/>
      <c r="V57" s="177"/>
      <c r="W57" s="177"/>
      <c r="X57" s="177"/>
      <c r="Y57" s="177"/>
      <c r="Z57" s="177"/>
      <c r="AA57" s="177"/>
      <c r="AB57" s="177"/>
      <c r="AC57" s="177"/>
      <c r="AD57" s="177"/>
      <c r="AE57" s="177"/>
      <c r="AF57" s="177"/>
      <c r="AG57" s="177"/>
      <c r="AH57" s="177"/>
      <c r="AI57" s="177"/>
      <c r="AJ57" s="177"/>
      <c r="AK57" s="177"/>
      <c r="AL57" s="177"/>
      <c r="AM57" s="177"/>
    </row>
    <row r="58" spans="2:39">
      <c r="B58" s="177"/>
      <c r="C58" s="177"/>
      <c r="D58" s="177"/>
      <c r="E58" s="177"/>
      <c r="F58" s="177"/>
      <c r="G58" s="177"/>
      <c r="H58" s="177"/>
      <c r="I58" s="177"/>
      <c r="J58" s="177"/>
      <c r="K58" s="177"/>
      <c r="L58" s="177"/>
      <c r="M58" s="177"/>
      <c r="N58" s="177"/>
      <c r="O58" s="177"/>
      <c r="P58" s="177"/>
      <c r="Q58" s="177"/>
      <c r="R58" s="177"/>
      <c r="S58" s="177"/>
      <c r="T58" s="177"/>
      <c r="U58" s="177"/>
      <c r="V58" s="177"/>
      <c r="W58" s="177"/>
      <c r="X58" s="177"/>
      <c r="Y58" s="177"/>
      <c r="Z58" s="177"/>
      <c r="AA58" s="177"/>
      <c r="AB58" s="177"/>
      <c r="AC58" s="177"/>
      <c r="AD58" s="177"/>
      <c r="AE58" s="177"/>
      <c r="AF58" s="177"/>
      <c r="AG58" s="177"/>
      <c r="AH58" s="177"/>
      <c r="AI58" s="177"/>
      <c r="AJ58" s="177"/>
      <c r="AK58" s="177"/>
      <c r="AL58" s="177"/>
      <c r="AM58" s="177"/>
    </row>
    <row r="59" spans="2:39">
      <c r="B59" s="177"/>
      <c r="C59" s="177"/>
      <c r="D59" s="177"/>
      <c r="E59" s="177"/>
      <c r="F59" s="177"/>
      <c r="G59" s="177"/>
      <c r="H59" s="177"/>
      <c r="I59" s="177"/>
      <c r="J59" s="177"/>
      <c r="K59" s="177"/>
      <c r="L59" s="177"/>
      <c r="M59" s="177"/>
      <c r="N59" s="177"/>
      <c r="O59" s="177"/>
      <c r="P59" s="177"/>
      <c r="Q59" s="177"/>
      <c r="R59" s="177"/>
      <c r="S59" s="177"/>
      <c r="T59" s="177"/>
      <c r="U59" s="177"/>
      <c r="V59" s="177"/>
      <c r="W59" s="177"/>
      <c r="X59" s="177"/>
      <c r="Y59" s="177"/>
      <c r="Z59" s="177"/>
      <c r="AA59" s="177"/>
      <c r="AB59" s="177"/>
      <c r="AC59" s="177"/>
      <c r="AD59" s="177"/>
      <c r="AE59" s="177"/>
      <c r="AF59" s="177"/>
      <c r="AG59" s="177"/>
      <c r="AH59" s="177"/>
      <c r="AI59" s="177"/>
      <c r="AJ59" s="177"/>
      <c r="AK59" s="177"/>
      <c r="AL59" s="177"/>
      <c r="AM59" s="177"/>
    </row>
    <row r="60" spans="2:39">
      <c r="B60" s="177"/>
      <c r="C60" s="177"/>
      <c r="D60" s="177"/>
      <c r="E60" s="177"/>
      <c r="F60" s="177"/>
      <c r="G60" s="177"/>
      <c r="H60" s="177"/>
      <c r="I60" s="177"/>
      <c r="J60" s="177"/>
      <c r="K60" s="177"/>
      <c r="L60" s="177"/>
      <c r="M60" s="177"/>
      <c r="N60" s="177"/>
      <c r="O60" s="177"/>
      <c r="P60" s="177"/>
      <c r="Q60" s="177"/>
      <c r="R60" s="177"/>
      <c r="S60" s="177"/>
      <c r="T60" s="177"/>
      <c r="U60" s="177"/>
      <c r="V60" s="177"/>
      <c r="W60" s="177"/>
      <c r="X60" s="177"/>
      <c r="Y60" s="177"/>
      <c r="Z60" s="177"/>
      <c r="AA60" s="177"/>
      <c r="AB60" s="177"/>
      <c r="AC60" s="177"/>
      <c r="AD60" s="177"/>
      <c r="AE60" s="177"/>
      <c r="AF60" s="177"/>
      <c r="AG60" s="177"/>
      <c r="AH60" s="177"/>
      <c r="AI60" s="177"/>
      <c r="AJ60" s="177"/>
      <c r="AK60" s="177"/>
      <c r="AL60" s="177"/>
      <c r="AM60" s="177"/>
    </row>
    <row r="61" spans="2:39">
      <c r="B61" s="177"/>
      <c r="C61" s="177"/>
      <c r="D61" s="177"/>
      <c r="E61" s="177"/>
      <c r="F61" s="177"/>
      <c r="G61" s="177"/>
      <c r="H61" s="177"/>
      <c r="I61" s="177"/>
      <c r="J61" s="177"/>
      <c r="K61" s="177"/>
      <c r="L61" s="177"/>
      <c r="M61" s="177"/>
      <c r="N61" s="177"/>
      <c r="O61" s="177"/>
      <c r="P61" s="177"/>
      <c r="Q61" s="177"/>
      <c r="R61" s="177"/>
      <c r="S61" s="177"/>
      <c r="T61" s="177"/>
      <c r="U61" s="177"/>
      <c r="V61" s="177"/>
      <c r="W61" s="177"/>
      <c r="X61" s="177"/>
      <c r="Y61" s="177"/>
      <c r="Z61" s="177"/>
      <c r="AA61" s="177"/>
      <c r="AB61" s="177"/>
      <c r="AC61" s="177"/>
      <c r="AD61" s="177"/>
      <c r="AE61" s="177"/>
      <c r="AF61" s="177"/>
      <c r="AG61" s="177"/>
      <c r="AH61" s="177"/>
      <c r="AI61" s="177"/>
      <c r="AJ61" s="177"/>
      <c r="AK61" s="177"/>
      <c r="AL61" s="177"/>
      <c r="AM61" s="177"/>
    </row>
    <row r="62" spans="2:39">
      <c r="B62" s="177"/>
      <c r="C62" s="177"/>
      <c r="D62" s="177"/>
      <c r="E62" s="177"/>
      <c r="F62" s="177"/>
      <c r="G62" s="177"/>
      <c r="H62" s="177"/>
      <c r="I62" s="177"/>
      <c r="J62" s="177"/>
      <c r="K62" s="177"/>
      <c r="L62" s="177"/>
      <c r="M62" s="177"/>
      <c r="N62" s="177"/>
      <c r="O62" s="177"/>
      <c r="P62" s="177"/>
      <c r="Q62" s="177"/>
      <c r="R62" s="177"/>
      <c r="S62" s="177"/>
      <c r="T62" s="177"/>
      <c r="U62" s="177"/>
      <c r="V62" s="177"/>
      <c r="W62" s="177"/>
      <c r="X62" s="177"/>
      <c r="Y62" s="177"/>
      <c r="Z62" s="177"/>
      <c r="AA62" s="177"/>
      <c r="AB62" s="177"/>
      <c r="AC62" s="177"/>
      <c r="AD62" s="177"/>
      <c r="AE62" s="177"/>
      <c r="AF62" s="177"/>
      <c r="AG62" s="177"/>
      <c r="AH62" s="177"/>
      <c r="AI62" s="177"/>
      <c r="AJ62" s="177"/>
      <c r="AK62" s="177"/>
      <c r="AL62" s="177"/>
      <c r="AM62" s="177"/>
    </row>
    <row r="63" spans="2:39">
      <c r="B63" s="177"/>
      <c r="C63" s="177"/>
      <c r="D63" s="177"/>
      <c r="E63" s="177"/>
      <c r="F63" s="177"/>
      <c r="G63" s="177"/>
      <c r="H63" s="177"/>
      <c r="I63" s="177"/>
      <c r="J63" s="177"/>
      <c r="K63" s="177"/>
      <c r="L63" s="177"/>
      <c r="M63" s="177"/>
      <c r="N63" s="177"/>
      <c r="O63" s="177"/>
      <c r="P63" s="177"/>
      <c r="Q63" s="177"/>
      <c r="R63" s="177"/>
      <c r="S63" s="177"/>
      <c r="T63" s="177"/>
      <c r="U63" s="177"/>
      <c r="V63" s="177"/>
      <c r="W63" s="177"/>
      <c r="X63" s="177"/>
      <c r="Y63" s="177"/>
      <c r="Z63" s="177"/>
      <c r="AA63" s="177"/>
      <c r="AB63" s="177"/>
      <c r="AC63" s="177"/>
      <c r="AD63" s="177"/>
      <c r="AE63" s="177"/>
      <c r="AF63" s="177"/>
      <c r="AG63" s="177"/>
      <c r="AH63" s="177"/>
      <c r="AI63" s="177"/>
      <c r="AJ63" s="177"/>
      <c r="AK63" s="177"/>
      <c r="AL63" s="177"/>
      <c r="AM63" s="177"/>
    </row>
    <row r="64" spans="2:39">
      <c r="B64" s="176"/>
      <c r="C64" s="176"/>
      <c r="D64" s="176"/>
      <c r="E64" s="176"/>
      <c r="F64" s="176"/>
      <c r="G64" s="176"/>
      <c r="H64" s="176"/>
      <c r="I64" s="176"/>
      <c r="J64" s="176"/>
      <c r="K64" s="176"/>
      <c r="L64" s="176"/>
      <c r="M64" s="176"/>
      <c r="N64" s="176"/>
      <c r="O64" s="176"/>
      <c r="P64" s="176"/>
      <c r="Q64" s="176"/>
      <c r="R64" s="176"/>
      <c r="S64" s="176"/>
      <c r="T64" s="176"/>
      <c r="U64" s="176"/>
      <c r="V64" s="176"/>
      <c r="W64" s="176"/>
      <c r="X64" s="176"/>
      <c r="Y64" s="176"/>
      <c r="Z64" s="176"/>
      <c r="AA64" s="176"/>
      <c r="AB64" s="176"/>
      <c r="AC64" s="176"/>
      <c r="AD64" s="176"/>
      <c r="AE64" s="176"/>
      <c r="AF64" s="176"/>
      <c r="AG64" s="176"/>
      <c r="AH64" s="176"/>
      <c r="AI64" s="176"/>
      <c r="AJ64" s="176"/>
      <c r="AK64" s="176"/>
      <c r="AL64" s="176"/>
      <c r="AM64" s="176"/>
    </row>
    <row r="65" spans="2:39">
      <c r="B65" s="176"/>
      <c r="C65" s="176"/>
      <c r="D65" s="176"/>
      <c r="E65" s="176"/>
      <c r="F65" s="176"/>
      <c r="G65" s="176"/>
      <c r="H65" s="176"/>
      <c r="I65" s="176"/>
      <c r="J65" s="176"/>
      <c r="K65" s="176"/>
      <c r="L65" s="176"/>
      <c r="M65" s="176"/>
      <c r="N65" s="176"/>
      <c r="O65" s="176"/>
      <c r="P65" s="176"/>
      <c r="Q65" s="176"/>
      <c r="R65" s="176"/>
      <c r="S65" s="176"/>
      <c r="T65" s="176"/>
      <c r="U65" s="176"/>
      <c r="V65" s="176"/>
      <c r="W65" s="176"/>
      <c r="X65" s="176"/>
      <c r="Y65" s="176"/>
      <c r="Z65" s="176"/>
      <c r="AA65" s="176"/>
      <c r="AB65" s="176"/>
      <c r="AC65" s="176"/>
      <c r="AD65" s="176"/>
      <c r="AE65" s="176"/>
      <c r="AF65" s="176"/>
      <c r="AG65" s="176"/>
      <c r="AH65" s="176"/>
      <c r="AI65" s="176"/>
      <c r="AJ65" s="176"/>
      <c r="AK65" s="176"/>
      <c r="AL65" s="176"/>
      <c r="AM65" s="176"/>
    </row>
    <row r="66" spans="2:39">
      <c r="B66" s="176"/>
      <c r="C66" s="176"/>
      <c r="D66" s="176"/>
      <c r="E66" s="176"/>
      <c r="F66" s="176"/>
      <c r="G66" s="176"/>
      <c r="H66" s="176"/>
      <c r="I66" s="176"/>
      <c r="J66" s="176"/>
      <c r="K66" s="176"/>
      <c r="L66" s="176"/>
      <c r="M66" s="176"/>
      <c r="N66" s="176"/>
      <c r="O66" s="176"/>
      <c r="P66" s="176"/>
      <c r="Q66" s="176"/>
      <c r="R66" s="176"/>
      <c r="S66" s="176"/>
      <c r="T66" s="176"/>
      <c r="U66" s="176"/>
      <c r="V66" s="176"/>
      <c r="W66" s="176"/>
      <c r="X66" s="176"/>
      <c r="Y66" s="176"/>
      <c r="Z66" s="176"/>
      <c r="AA66" s="176"/>
      <c r="AB66" s="176"/>
      <c r="AC66" s="176"/>
      <c r="AD66" s="176"/>
      <c r="AE66" s="176"/>
      <c r="AF66" s="176"/>
      <c r="AG66" s="176"/>
      <c r="AH66" s="176"/>
      <c r="AI66" s="176"/>
      <c r="AJ66" s="176"/>
      <c r="AK66" s="176"/>
      <c r="AL66" s="176"/>
      <c r="AM66" s="176"/>
    </row>
    <row r="67" spans="2:39">
      <c r="B67" s="176"/>
      <c r="C67" s="176"/>
      <c r="D67" s="176"/>
      <c r="E67" s="176"/>
      <c r="F67" s="176"/>
      <c r="G67" s="176"/>
      <c r="H67" s="176"/>
      <c r="I67" s="176"/>
      <c r="J67" s="176"/>
      <c r="K67" s="176"/>
      <c r="L67" s="176"/>
      <c r="M67" s="176"/>
      <c r="N67" s="176"/>
      <c r="O67" s="176"/>
      <c r="P67" s="176"/>
      <c r="Q67" s="176"/>
      <c r="R67" s="176"/>
      <c r="S67" s="176"/>
      <c r="T67" s="176"/>
      <c r="U67" s="176"/>
      <c r="V67" s="176"/>
      <c r="W67" s="176"/>
      <c r="X67" s="176"/>
      <c r="Y67" s="176"/>
      <c r="Z67" s="176"/>
      <c r="AA67" s="176"/>
      <c r="AB67" s="176"/>
      <c r="AC67" s="176"/>
      <c r="AD67" s="176"/>
      <c r="AE67" s="176"/>
      <c r="AF67" s="176"/>
      <c r="AG67" s="176"/>
      <c r="AH67" s="176"/>
      <c r="AI67" s="176"/>
      <c r="AJ67" s="176"/>
      <c r="AK67" s="176"/>
      <c r="AL67" s="176"/>
      <c r="AM67" s="176"/>
    </row>
    <row r="68" spans="2:39">
      <c r="B68" s="176"/>
      <c r="C68" s="176"/>
      <c r="D68" s="176"/>
      <c r="E68" s="176"/>
      <c r="F68" s="176"/>
      <c r="G68" s="176"/>
      <c r="H68" s="176"/>
      <c r="I68" s="176"/>
      <c r="J68" s="176"/>
      <c r="K68" s="176"/>
      <c r="L68" s="176"/>
      <c r="M68" s="176"/>
      <c r="N68" s="176"/>
      <c r="O68" s="176"/>
      <c r="P68" s="176"/>
      <c r="Q68" s="176"/>
      <c r="R68" s="176"/>
      <c r="S68" s="176"/>
      <c r="T68" s="176"/>
      <c r="U68" s="176"/>
      <c r="V68" s="176"/>
      <c r="W68" s="176"/>
      <c r="X68" s="176"/>
      <c r="Y68" s="176"/>
      <c r="Z68" s="176"/>
      <c r="AA68" s="176"/>
      <c r="AB68" s="176"/>
      <c r="AC68" s="176"/>
      <c r="AD68" s="176"/>
      <c r="AE68" s="176"/>
      <c r="AF68" s="176"/>
      <c r="AG68" s="176"/>
      <c r="AH68" s="176"/>
      <c r="AI68" s="176"/>
      <c r="AJ68" s="176"/>
      <c r="AK68" s="176"/>
      <c r="AL68" s="176"/>
      <c r="AM68" s="176"/>
    </row>
    <row r="69" spans="2:39">
      <c r="B69" s="176"/>
      <c r="C69" s="176"/>
      <c r="D69" s="176"/>
      <c r="E69" s="176"/>
      <c r="F69" s="176"/>
      <c r="G69" s="176"/>
      <c r="H69" s="176"/>
      <c r="I69" s="176"/>
      <c r="J69" s="176"/>
      <c r="K69" s="176"/>
      <c r="L69" s="176"/>
      <c r="M69" s="176"/>
      <c r="N69" s="176"/>
      <c r="O69" s="176"/>
      <c r="P69" s="176"/>
      <c r="Q69" s="176"/>
      <c r="R69" s="176"/>
      <c r="S69" s="176"/>
      <c r="T69" s="176"/>
      <c r="U69" s="176"/>
      <c r="V69" s="176"/>
      <c r="W69" s="176"/>
      <c r="X69" s="176"/>
      <c r="Y69" s="176"/>
      <c r="Z69" s="176"/>
      <c r="AA69" s="176"/>
      <c r="AB69" s="176"/>
      <c r="AC69" s="176"/>
      <c r="AD69" s="176"/>
      <c r="AE69" s="176"/>
      <c r="AF69" s="176"/>
      <c r="AG69" s="176"/>
      <c r="AH69" s="176"/>
      <c r="AI69" s="176"/>
      <c r="AJ69" s="176"/>
      <c r="AK69" s="176"/>
      <c r="AL69" s="176"/>
      <c r="AM69" s="176"/>
    </row>
    <row r="70" spans="2:39">
      <c r="B70" s="176"/>
      <c r="C70" s="176"/>
      <c r="D70" s="176"/>
      <c r="E70" s="176"/>
      <c r="F70" s="176"/>
      <c r="G70" s="176"/>
      <c r="H70" s="176"/>
      <c r="I70" s="176"/>
      <c r="J70" s="176"/>
      <c r="K70" s="176"/>
      <c r="L70" s="176"/>
      <c r="M70" s="176"/>
      <c r="N70" s="176"/>
      <c r="O70" s="176"/>
      <c r="P70" s="176"/>
      <c r="Q70" s="176"/>
      <c r="R70" s="176"/>
      <c r="S70" s="176"/>
      <c r="T70" s="176"/>
      <c r="U70" s="176"/>
      <c r="V70" s="176"/>
      <c r="W70" s="176"/>
      <c r="X70" s="176"/>
      <c r="Y70" s="176"/>
      <c r="Z70" s="176"/>
      <c r="AA70" s="176"/>
      <c r="AB70" s="176"/>
      <c r="AC70" s="176"/>
      <c r="AD70" s="176"/>
      <c r="AE70" s="176"/>
      <c r="AF70" s="176"/>
      <c r="AG70" s="176"/>
      <c r="AH70" s="176"/>
      <c r="AI70" s="176"/>
      <c r="AJ70" s="176"/>
      <c r="AK70" s="176"/>
      <c r="AL70" s="176"/>
      <c r="AM70" s="176"/>
    </row>
    <row r="71" spans="2:39">
      <c r="B71" s="176"/>
      <c r="C71" s="176"/>
      <c r="D71" s="176"/>
      <c r="E71" s="176"/>
      <c r="F71" s="176"/>
      <c r="G71" s="176"/>
      <c r="H71" s="176"/>
      <c r="I71" s="176"/>
      <c r="J71" s="176"/>
      <c r="K71" s="176"/>
      <c r="L71" s="176"/>
      <c r="M71" s="176"/>
      <c r="N71" s="176"/>
      <c r="O71" s="176"/>
      <c r="P71" s="176"/>
      <c r="Q71" s="176"/>
      <c r="R71" s="176"/>
      <c r="S71" s="176"/>
      <c r="T71" s="176"/>
      <c r="U71" s="176"/>
      <c r="V71" s="176"/>
      <c r="W71" s="176"/>
      <c r="X71" s="176"/>
      <c r="Y71" s="176"/>
      <c r="Z71" s="176"/>
      <c r="AA71" s="176"/>
      <c r="AB71" s="176"/>
      <c r="AC71" s="176"/>
      <c r="AD71" s="176"/>
      <c r="AE71" s="176"/>
      <c r="AF71" s="176"/>
      <c r="AG71" s="176"/>
      <c r="AH71" s="176"/>
      <c r="AI71" s="176"/>
      <c r="AJ71" s="176"/>
      <c r="AK71" s="176"/>
      <c r="AL71" s="176"/>
      <c r="AM71" s="176"/>
    </row>
    <row r="72" spans="2:39">
      <c r="B72" s="176"/>
      <c r="C72" s="176"/>
      <c r="D72" s="176"/>
      <c r="E72" s="176"/>
      <c r="F72" s="176"/>
      <c r="G72" s="176"/>
      <c r="H72" s="176"/>
      <c r="I72" s="176"/>
      <c r="J72" s="176"/>
      <c r="K72" s="176"/>
      <c r="L72" s="176"/>
      <c r="M72" s="176"/>
      <c r="N72" s="176"/>
      <c r="O72" s="176"/>
      <c r="P72" s="176"/>
      <c r="Q72" s="176"/>
      <c r="R72" s="176"/>
      <c r="S72" s="176"/>
      <c r="T72" s="176"/>
      <c r="U72" s="176"/>
      <c r="V72" s="176"/>
      <c r="W72" s="176"/>
      <c r="X72" s="176"/>
      <c r="Y72" s="176"/>
      <c r="Z72" s="176"/>
      <c r="AA72" s="176"/>
      <c r="AB72" s="176"/>
      <c r="AC72" s="176"/>
      <c r="AD72" s="176"/>
      <c r="AE72" s="176"/>
      <c r="AF72" s="176"/>
      <c r="AG72" s="176"/>
      <c r="AH72" s="176"/>
      <c r="AI72" s="176"/>
      <c r="AJ72" s="176"/>
      <c r="AK72" s="176"/>
      <c r="AL72" s="176"/>
      <c r="AM72" s="176"/>
    </row>
    <row r="73" spans="2:39">
      <c r="B73" s="176"/>
      <c r="C73" s="176"/>
      <c r="D73" s="176"/>
      <c r="E73" s="176"/>
      <c r="F73" s="176"/>
      <c r="G73" s="176"/>
      <c r="H73" s="176"/>
      <c r="I73" s="176"/>
      <c r="J73" s="176"/>
      <c r="K73" s="176"/>
      <c r="L73" s="176"/>
      <c r="M73" s="176"/>
      <c r="N73" s="176"/>
      <c r="O73" s="176"/>
      <c r="P73" s="176"/>
      <c r="Q73" s="176"/>
      <c r="R73" s="176"/>
      <c r="S73" s="176"/>
      <c r="T73" s="176"/>
      <c r="U73" s="176"/>
      <c r="V73" s="176"/>
      <c r="W73" s="176"/>
      <c r="X73" s="176"/>
      <c r="Y73" s="176"/>
      <c r="Z73" s="176"/>
      <c r="AA73" s="176"/>
      <c r="AB73" s="176"/>
      <c r="AC73" s="176"/>
      <c r="AD73" s="176"/>
      <c r="AE73" s="176"/>
      <c r="AF73" s="176"/>
      <c r="AG73" s="176"/>
      <c r="AH73" s="176"/>
      <c r="AI73" s="176"/>
      <c r="AJ73" s="176"/>
      <c r="AK73" s="176"/>
      <c r="AL73" s="176"/>
      <c r="AM73" s="176"/>
    </row>
    <row r="74" spans="2:39">
      <c r="B74" s="176"/>
      <c r="C74" s="176"/>
      <c r="D74" s="176"/>
      <c r="E74" s="176"/>
      <c r="F74" s="176"/>
      <c r="G74" s="176"/>
      <c r="H74" s="176"/>
      <c r="I74" s="176"/>
      <c r="J74" s="176"/>
      <c r="K74" s="176"/>
      <c r="L74" s="176"/>
      <c r="M74" s="176"/>
      <c r="N74" s="176"/>
      <c r="O74" s="176"/>
      <c r="P74" s="176"/>
      <c r="Q74" s="176"/>
      <c r="R74" s="176"/>
      <c r="S74" s="176"/>
      <c r="T74" s="176"/>
      <c r="U74" s="176"/>
      <c r="V74" s="176"/>
      <c r="W74" s="176"/>
      <c r="X74" s="176"/>
      <c r="Y74" s="176"/>
      <c r="Z74" s="176"/>
      <c r="AA74" s="176"/>
      <c r="AB74" s="176"/>
      <c r="AC74" s="176"/>
      <c r="AD74" s="176"/>
      <c r="AE74" s="176"/>
      <c r="AF74" s="176"/>
      <c r="AG74" s="176"/>
      <c r="AH74" s="176"/>
      <c r="AI74" s="176"/>
      <c r="AJ74" s="176"/>
      <c r="AK74" s="176"/>
      <c r="AL74" s="176"/>
      <c r="AM74" s="176"/>
    </row>
    <row r="75" spans="2:39">
      <c r="B75" s="176"/>
      <c r="C75" s="176"/>
      <c r="D75" s="176"/>
      <c r="E75" s="176"/>
      <c r="F75" s="176"/>
      <c r="G75" s="176"/>
      <c r="H75" s="176"/>
      <c r="I75" s="176"/>
      <c r="J75" s="176"/>
      <c r="K75" s="176"/>
      <c r="L75" s="176"/>
      <c r="M75" s="176"/>
      <c r="N75" s="176"/>
      <c r="O75" s="176"/>
      <c r="P75" s="176"/>
      <c r="Q75" s="176"/>
      <c r="R75" s="176"/>
      <c r="S75" s="176"/>
      <c r="T75" s="176"/>
      <c r="U75" s="176"/>
      <c r="V75" s="176"/>
      <c r="W75" s="176"/>
      <c r="X75" s="176"/>
      <c r="Y75" s="176"/>
      <c r="Z75" s="176"/>
      <c r="AA75" s="176"/>
      <c r="AB75" s="176"/>
      <c r="AC75" s="176"/>
      <c r="AD75" s="176"/>
      <c r="AE75" s="176"/>
      <c r="AF75" s="176"/>
      <c r="AG75" s="176"/>
      <c r="AH75" s="176"/>
      <c r="AI75" s="176"/>
      <c r="AJ75" s="176"/>
      <c r="AK75" s="176"/>
      <c r="AL75" s="176"/>
      <c r="AM75" s="176"/>
    </row>
    <row r="76" spans="2:39">
      <c r="B76" s="176"/>
      <c r="C76" s="176"/>
      <c r="D76" s="176"/>
      <c r="E76" s="176"/>
      <c r="F76" s="176"/>
      <c r="G76" s="176"/>
      <c r="H76" s="176"/>
      <c r="I76" s="176"/>
      <c r="J76" s="176"/>
      <c r="K76" s="176"/>
      <c r="L76" s="176"/>
      <c r="M76" s="176"/>
      <c r="N76" s="176"/>
      <c r="O76" s="176"/>
      <c r="P76" s="176"/>
      <c r="Q76" s="176"/>
      <c r="R76" s="176"/>
      <c r="S76" s="176"/>
      <c r="T76" s="176"/>
      <c r="U76" s="176"/>
      <c r="V76" s="176"/>
      <c r="W76" s="176"/>
      <c r="X76" s="176"/>
      <c r="Y76" s="176"/>
      <c r="Z76" s="176"/>
      <c r="AA76" s="176"/>
      <c r="AB76" s="176"/>
      <c r="AC76" s="176"/>
      <c r="AD76" s="176"/>
      <c r="AE76" s="176"/>
      <c r="AF76" s="176"/>
      <c r="AG76" s="176"/>
      <c r="AH76" s="176"/>
      <c r="AI76" s="176"/>
      <c r="AJ76" s="176"/>
      <c r="AK76" s="176"/>
      <c r="AL76" s="176"/>
      <c r="AM76" s="176"/>
    </row>
    <row r="77" spans="2:39">
      <c r="B77" s="176"/>
      <c r="C77" s="176"/>
      <c r="D77" s="176"/>
      <c r="E77" s="176"/>
      <c r="F77" s="176"/>
      <c r="G77" s="176"/>
      <c r="H77" s="176"/>
      <c r="I77" s="176"/>
      <c r="J77" s="176"/>
      <c r="K77" s="176"/>
      <c r="L77" s="176"/>
      <c r="M77" s="176"/>
      <c r="N77" s="176"/>
      <c r="O77" s="176"/>
      <c r="P77" s="176"/>
      <c r="Q77" s="176"/>
      <c r="R77" s="176"/>
      <c r="S77" s="176"/>
      <c r="T77" s="176"/>
      <c r="U77" s="176"/>
      <c r="V77" s="176"/>
      <c r="W77" s="176"/>
      <c r="X77" s="176"/>
      <c r="Y77" s="176"/>
      <c r="Z77" s="176"/>
      <c r="AA77" s="176"/>
      <c r="AB77" s="176"/>
      <c r="AC77" s="176"/>
      <c r="AD77" s="176"/>
      <c r="AE77" s="176"/>
      <c r="AF77" s="176"/>
      <c r="AG77" s="176"/>
      <c r="AH77" s="176"/>
      <c r="AI77" s="176"/>
      <c r="AJ77" s="176"/>
      <c r="AK77" s="176"/>
      <c r="AL77" s="176"/>
      <c r="AM77" s="176"/>
    </row>
  </sheetData>
  <hyperlinks>
    <hyperlink ref="A28" location="Index!A1" display="Back to main page" xr:uid="{22CB3B73-1839-4261-9FA4-40C98F272E75}"/>
    <hyperlink ref="AN28" location="Index!A1" display="العودة الى الصفحة الرئيسية" xr:uid="{89143A56-784D-4CE6-8503-1CBC63042C8A}"/>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F5336-A522-4B47-B2A3-A477EC707701}">
  <dimension ref="A1:AV69"/>
  <sheetViews>
    <sheetView showGridLines="0" zoomScaleNormal="100" workbookViewId="0">
      <pane xSplit="1" topLeftCell="AD1" activePane="topRight" state="frozen"/>
      <selection activeCell="AH27" sqref="AH27"/>
      <selection pane="topRight" activeCell="AN1" sqref="AN1"/>
    </sheetView>
  </sheetViews>
  <sheetFormatPr defaultRowHeight="15"/>
  <cols>
    <col min="1" max="1" width="50.5703125" style="158" customWidth="1"/>
    <col min="36" max="36" width="8.85546875"/>
    <col min="40" max="40" width="50.5703125" style="158" customWidth="1"/>
  </cols>
  <sheetData>
    <row r="1" spans="1:48" ht="109.35" customHeight="1"/>
    <row r="2" spans="1:48" s="18" customFormat="1" ht="18.75" customHeight="1">
      <c r="A2" s="151"/>
      <c r="B2" s="15"/>
      <c r="C2" s="15"/>
      <c r="D2" s="15"/>
      <c r="E2" s="15"/>
      <c r="F2" s="15"/>
      <c r="G2" s="15"/>
      <c r="H2" s="15"/>
      <c r="I2" s="15"/>
      <c r="J2" s="15"/>
      <c r="K2" s="15"/>
      <c r="L2" s="15"/>
      <c r="M2" s="15"/>
      <c r="N2" s="16"/>
      <c r="O2" s="15"/>
      <c r="P2" s="15"/>
      <c r="Q2" s="15"/>
      <c r="R2" s="15"/>
      <c r="S2" s="15"/>
      <c r="T2" s="15"/>
      <c r="U2" s="15"/>
      <c r="V2" s="15"/>
      <c r="W2" s="15"/>
      <c r="X2" s="15"/>
      <c r="Y2" s="15"/>
      <c r="Z2" s="15"/>
      <c r="AA2" s="15"/>
      <c r="AB2" s="15"/>
      <c r="AC2" s="15"/>
      <c r="AD2" s="15"/>
      <c r="AE2" s="15"/>
      <c r="AF2" s="15"/>
      <c r="AG2" s="15"/>
      <c r="AH2" s="15"/>
      <c r="AI2" s="15"/>
      <c r="AJ2" s="15"/>
      <c r="AK2" s="15"/>
      <c r="AL2" s="15"/>
      <c r="AM2" s="15"/>
      <c r="AN2" s="159"/>
    </row>
    <row r="3" spans="1:48" s="125" customFormat="1" ht="84.75" customHeight="1">
      <c r="A3" s="123" t="s">
        <v>157</v>
      </c>
      <c r="B3" s="126"/>
      <c r="C3" s="126"/>
      <c r="D3" s="126"/>
      <c r="E3" s="126"/>
      <c r="F3" s="126"/>
      <c r="G3" s="126"/>
      <c r="H3" s="126"/>
      <c r="I3" s="123"/>
      <c r="J3" s="123"/>
      <c r="K3" s="123"/>
      <c r="L3" s="102"/>
      <c r="M3" s="102"/>
      <c r="N3" s="124"/>
      <c r="O3" s="124"/>
      <c r="P3" s="124"/>
      <c r="Q3" s="124"/>
      <c r="S3" s="124"/>
      <c r="U3" s="126"/>
      <c r="V3" s="126"/>
      <c r="W3" s="126"/>
      <c r="Y3" s="182"/>
      <c r="Z3" s="182"/>
      <c r="AA3" s="182"/>
      <c r="AB3" s="182"/>
      <c r="AC3" s="182"/>
      <c r="AD3" s="182"/>
      <c r="AE3" s="182"/>
      <c r="AF3" s="182"/>
      <c r="AG3" s="182"/>
      <c r="AH3" s="182"/>
      <c r="AI3" s="182"/>
      <c r="AJ3" s="182"/>
      <c r="AK3" s="182"/>
      <c r="AL3" s="182"/>
      <c r="AM3" s="182"/>
      <c r="AN3" s="182" t="s">
        <v>135</v>
      </c>
    </row>
    <row r="4" spans="1:48" s="23" customFormat="1" ht="25.5">
      <c r="A4" s="166" t="s">
        <v>21</v>
      </c>
      <c r="B4" s="20"/>
      <c r="C4" s="20"/>
      <c r="D4" s="20"/>
      <c r="E4" s="20"/>
      <c r="F4" s="20"/>
      <c r="G4" s="20"/>
      <c r="H4" s="20"/>
      <c r="I4" s="20"/>
      <c r="J4" s="20"/>
      <c r="K4" s="20"/>
      <c r="L4" s="20"/>
      <c r="M4" s="20"/>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67" t="s">
        <v>22</v>
      </c>
    </row>
    <row r="5" spans="1:48" s="23" customFormat="1" ht="15" customHeight="1">
      <c r="A5" s="152" t="s">
        <v>18</v>
      </c>
      <c r="B5" s="15"/>
      <c r="C5" s="15"/>
      <c r="D5" s="15"/>
      <c r="E5" s="15"/>
      <c r="F5" s="15"/>
      <c r="G5" s="15"/>
      <c r="H5" s="15"/>
      <c r="I5" s="15"/>
      <c r="J5" s="15"/>
      <c r="K5" s="15"/>
      <c r="L5" s="15"/>
      <c r="M5" s="15"/>
      <c r="N5" s="16"/>
      <c r="O5" s="15"/>
      <c r="P5" s="15"/>
      <c r="Q5" s="15"/>
      <c r="R5" s="15"/>
      <c r="S5" s="15"/>
      <c r="T5" s="15"/>
      <c r="U5" s="15"/>
      <c r="V5" s="15"/>
      <c r="W5" s="15"/>
      <c r="X5" s="15"/>
      <c r="Y5" s="15"/>
      <c r="Z5" s="15"/>
      <c r="AA5" s="15"/>
      <c r="AB5" s="15"/>
      <c r="AC5" s="15"/>
      <c r="AD5" s="15"/>
      <c r="AE5" s="15"/>
      <c r="AF5" s="15"/>
      <c r="AG5" s="15"/>
      <c r="AH5" s="15"/>
      <c r="AI5" s="15"/>
      <c r="AJ5" s="15"/>
      <c r="AK5" s="15"/>
      <c r="AL5" s="15"/>
      <c r="AM5" s="15"/>
      <c r="AN5" s="163" t="s">
        <v>18</v>
      </c>
    </row>
    <row r="6" spans="1:48" s="18" customFormat="1" ht="19.5" customHeight="1">
      <c r="A6" s="24" t="s">
        <v>132</v>
      </c>
      <c r="B6" s="25" t="s">
        <v>112</v>
      </c>
      <c r="C6" s="25" t="s">
        <v>113</v>
      </c>
      <c r="D6" s="25" t="s">
        <v>114</v>
      </c>
      <c r="E6" s="25" t="s">
        <v>115</v>
      </c>
      <c r="F6" s="25" t="s">
        <v>116</v>
      </c>
      <c r="G6" s="25" t="s">
        <v>117</v>
      </c>
      <c r="H6" s="25" t="s">
        <v>118</v>
      </c>
      <c r="I6" s="25" t="s">
        <v>119</v>
      </c>
      <c r="J6" s="25" t="s">
        <v>120</v>
      </c>
      <c r="K6" s="25" t="s">
        <v>121</v>
      </c>
      <c r="L6" s="25" t="s">
        <v>122</v>
      </c>
      <c r="M6" s="25" t="s">
        <v>123</v>
      </c>
      <c r="N6" s="25" t="s">
        <v>124</v>
      </c>
      <c r="O6" s="25" t="s">
        <v>125</v>
      </c>
      <c r="P6" s="25" t="s">
        <v>126</v>
      </c>
      <c r="Q6" s="25" t="s">
        <v>127</v>
      </c>
      <c r="R6" s="25" t="s">
        <v>128</v>
      </c>
      <c r="S6" s="25" t="s">
        <v>129</v>
      </c>
      <c r="T6" s="25" t="s">
        <v>130</v>
      </c>
      <c r="U6" s="25" t="s">
        <v>131</v>
      </c>
      <c r="V6" s="25" t="s">
        <v>0</v>
      </c>
      <c r="W6" s="25" t="s">
        <v>1</v>
      </c>
      <c r="X6" s="25" t="s">
        <v>2</v>
      </c>
      <c r="Y6" s="25" t="s">
        <v>3</v>
      </c>
      <c r="Z6" s="25" t="s">
        <v>4</v>
      </c>
      <c r="AA6" s="25" t="s">
        <v>5</v>
      </c>
      <c r="AB6" s="25" t="s">
        <v>6</v>
      </c>
      <c r="AC6" s="25" t="s">
        <v>7</v>
      </c>
      <c r="AD6" s="35" t="s">
        <v>170</v>
      </c>
      <c r="AE6" s="35" t="s">
        <v>171</v>
      </c>
      <c r="AF6" s="35" t="s">
        <v>172</v>
      </c>
      <c r="AG6" s="35" t="s">
        <v>173</v>
      </c>
      <c r="AH6" s="35" t="s">
        <v>8</v>
      </c>
      <c r="AI6" s="35" t="s">
        <v>80</v>
      </c>
      <c r="AJ6" s="35" t="s">
        <v>169</v>
      </c>
      <c r="AK6" s="35" t="s">
        <v>178</v>
      </c>
      <c r="AL6" s="35" t="s">
        <v>179</v>
      </c>
      <c r="AM6" s="35" t="s">
        <v>190</v>
      </c>
      <c r="AN6" s="25" t="s">
        <v>133</v>
      </c>
    </row>
    <row r="7" spans="1:48" s="18" customFormat="1" ht="15" customHeight="1">
      <c r="A7" s="152" t="s">
        <v>27</v>
      </c>
      <c r="B7" s="29" t="s">
        <v>19</v>
      </c>
      <c r="C7" s="29" t="s">
        <v>19</v>
      </c>
      <c r="D7" s="29" t="s">
        <v>19</v>
      </c>
      <c r="E7" s="29" t="s">
        <v>19</v>
      </c>
      <c r="F7" s="29">
        <f>('Real QGDP VA'!F6/'Real QGDP VA'!B6-1)*100</f>
        <v>-5.1723575402494166</v>
      </c>
      <c r="G7" s="29">
        <f>('Real QGDP VA'!G6/'Real QGDP VA'!C6-1)*100</f>
        <v>9.2826048366499325</v>
      </c>
      <c r="H7" s="29">
        <f>('Real QGDP VA'!H6/'Real QGDP VA'!D6-1)*100</f>
        <v>33.005671261367866</v>
      </c>
      <c r="I7" s="29">
        <f>('Real QGDP VA'!I6/'Real QGDP VA'!E6-1)*100</f>
        <v>-21.745912809772527</v>
      </c>
      <c r="J7" s="29">
        <f>('Real QGDP VA'!J6/'Real QGDP VA'!F6-1)*100</f>
        <v>8.4931736742469788</v>
      </c>
      <c r="K7" s="29">
        <f>('Real QGDP VA'!K6/'Real QGDP VA'!G6-1)*100</f>
        <v>3.068554128013945</v>
      </c>
      <c r="L7" s="29">
        <f>('Real QGDP VA'!L6/'Real QGDP VA'!H6-1)*100</f>
        <v>2.1342368606033446</v>
      </c>
      <c r="M7" s="29">
        <f>('Real QGDP VA'!M6/'Real QGDP VA'!I6-1)*100</f>
        <v>3.0207821199292884</v>
      </c>
      <c r="N7" s="29">
        <f>('Real QGDP VA'!N6/'Real QGDP VA'!J6-1)*100</f>
        <v>7.4196262793851053</v>
      </c>
      <c r="O7" s="29">
        <f>('Real QGDP VA'!O6/'Real QGDP VA'!K6-1)*100</f>
        <v>8.4760874351950797</v>
      </c>
      <c r="P7" s="29">
        <f>('Real QGDP VA'!P6/'Real QGDP VA'!L6-1)*100</f>
        <v>5.6428129980512498</v>
      </c>
      <c r="Q7" s="29">
        <f>('Real QGDP VA'!Q6/'Real QGDP VA'!M6-1)*100</f>
        <v>4.2879588280898107</v>
      </c>
      <c r="R7" s="29">
        <f>('Real QGDP VA'!R6/'Real QGDP VA'!N6-1)*100</f>
        <v>8.2635904558285169</v>
      </c>
      <c r="S7" s="29">
        <f>('Real QGDP VA'!S6/'Real QGDP VA'!O6-1)*100</f>
        <v>4.2612918389754117</v>
      </c>
      <c r="T7" s="29">
        <f>('Real QGDP VA'!T6/'Real QGDP VA'!P6-1)*100</f>
        <v>4.1527327898078781</v>
      </c>
      <c r="U7" s="29">
        <f>('Real QGDP VA'!U6/'Real QGDP VA'!Q6-1)*100</f>
        <v>4.1894651340337763</v>
      </c>
      <c r="V7" s="29">
        <f>('Real QGDP VA'!V6/'Real QGDP VA'!R6-1)*100</f>
        <v>9.0172072622384682</v>
      </c>
      <c r="W7" s="29">
        <f>('Real QGDP VA'!W6/'Real QGDP VA'!S6-1)*100</f>
        <v>9.7923914457152428</v>
      </c>
      <c r="X7" s="29">
        <f>('Real QGDP VA'!X6/'Real QGDP VA'!T6-1)*100</f>
        <v>5.8281038931592866</v>
      </c>
      <c r="Y7" s="29">
        <f>('Real QGDP VA'!Y6/'Real QGDP VA'!U6-1)*100</f>
        <v>4.8320043079127295</v>
      </c>
      <c r="Z7" s="29">
        <f>('Real QGDP VA'!Z6/'Real QGDP VA'!V6-1)*100</f>
        <v>-13.744905830339126</v>
      </c>
      <c r="AA7" s="29">
        <f>('Real QGDP VA'!AA6/'Real QGDP VA'!W6-1)*100</f>
        <v>0.50125039359036894</v>
      </c>
      <c r="AB7" s="29">
        <f>('Real QGDP VA'!AB6/'Real QGDP VA'!X6-1)*100</f>
        <v>-1.0949508561725718</v>
      </c>
      <c r="AC7" s="29">
        <f>('Real QGDP VA'!AC6/'Real QGDP VA'!Y6-1)*100</f>
        <v>3.6914513967994722</v>
      </c>
      <c r="AD7" s="29">
        <f>('Real QGDP VA'!AD6/'Real QGDP VA'!Z6-1)*100</f>
        <v>46.374791230613475</v>
      </c>
      <c r="AE7" s="29">
        <f>('Real QGDP VA'!AE6/'Real QGDP VA'!AA6-1)*100</f>
        <v>28.15805355198906</v>
      </c>
      <c r="AF7" s="29">
        <f>('Real QGDP VA'!AF6/'Real QGDP VA'!AB6-1)*100</f>
        <v>14.698189066046407</v>
      </c>
      <c r="AG7" s="29">
        <f>('Real QGDP VA'!AG6/'Real QGDP VA'!AC6-1)*100</f>
        <v>11.115390061239761</v>
      </c>
      <c r="AH7" s="29">
        <f>('Real QGDP VA'!AH6/'Real QGDP VA'!AD6-1)*100</f>
        <v>2.3303306944148394</v>
      </c>
      <c r="AI7" s="29">
        <f>('Real QGDP VA'!AI6/'Real QGDP VA'!AE6-1)*100</f>
        <v>3.7019337297700794</v>
      </c>
      <c r="AJ7" s="29">
        <f>('Real QGDP VA'!AJ6/'Real QGDP VA'!AF6-1)*100</f>
        <v>3.9510860520769686</v>
      </c>
      <c r="AK7" s="29">
        <f>('Real QGDP VA'!AK6/'Real QGDP VA'!AG6-1)*100</f>
        <v>0.87715217526140865</v>
      </c>
      <c r="AL7" s="29">
        <f>('Real QGDP VA'!AL6/'Real QGDP VA'!AH6-1)*100</f>
        <v>2.1472614113875688</v>
      </c>
      <c r="AM7" s="29">
        <f>('Real QGDP VA'!AM6/'Real QGDP VA'!AI6-1)*100</f>
        <v>0.93383666551172251</v>
      </c>
      <c r="AN7" s="163" t="s">
        <v>28</v>
      </c>
      <c r="AS7" s="42"/>
      <c r="AT7" s="42"/>
      <c r="AU7" s="42"/>
      <c r="AV7" s="42"/>
    </row>
    <row r="8" spans="1:48" s="18" customFormat="1" ht="25.5">
      <c r="A8" s="104" t="s">
        <v>29</v>
      </c>
      <c r="B8" s="105" t="s">
        <v>19</v>
      </c>
      <c r="C8" s="105" t="s">
        <v>19</v>
      </c>
      <c r="D8" s="105" t="s">
        <v>19</v>
      </c>
      <c r="E8" s="105" t="s">
        <v>19</v>
      </c>
      <c r="F8" s="105">
        <f>('Real QGDP VA'!F7/'Real QGDP VA'!B7-1)*100</f>
        <v>1.0855652280646222</v>
      </c>
      <c r="G8" s="105">
        <f>('Real QGDP VA'!G7/'Real QGDP VA'!C7-1)*100</f>
        <v>0.65961128575058314</v>
      </c>
      <c r="H8" s="105">
        <f>('Real QGDP VA'!H7/'Real QGDP VA'!D7-1)*100</f>
        <v>2.8194521539830042</v>
      </c>
      <c r="I8" s="105">
        <f>('Real QGDP VA'!I7/'Real QGDP VA'!E7-1)*100</f>
        <v>37.989071110284222</v>
      </c>
      <c r="J8" s="105">
        <f>('Real QGDP VA'!J7/'Real QGDP VA'!F7-1)*100</f>
        <v>2.6242148949518374</v>
      </c>
      <c r="K8" s="105">
        <f>('Real QGDP VA'!K7/'Real QGDP VA'!G7-1)*100</f>
        <v>2.9587215423914515</v>
      </c>
      <c r="L8" s="105">
        <f>('Real QGDP VA'!L7/'Real QGDP VA'!H7-1)*100</f>
        <v>5.3980463560402869</v>
      </c>
      <c r="M8" s="105">
        <f>('Real QGDP VA'!M7/'Real QGDP VA'!I7-1)*100</f>
        <v>5.7522385916951357</v>
      </c>
      <c r="N8" s="105">
        <f>('Real QGDP VA'!N7/'Real QGDP VA'!J7-1)*100</f>
        <v>-3.406835152082055</v>
      </c>
      <c r="O8" s="105">
        <f>('Real QGDP VA'!O7/'Real QGDP VA'!K7-1)*100</f>
        <v>-6.0046679197943149</v>
      </c>
      <c r="P8" s="105">
        <f>('Real QGDP VA'!P7/'Real QGDP VA'!L7-1)*100</f>
        <v>-9.0398960942834847</v>
      </c>
      <c r="Q8" s="105">
        <f>('Real QGDP VA'!Q7/'Real QGDP VA'!M7-1)*100</f>
        <v>-8.6374064065974707</v>
      </c>
      <c r="R8" s="105">
        <f>('Real QGDP VA'!R7/'Real QGDP VA'!N7-1)*100</f>
        <v>-0.8823676567497496</v>
      </c>
      <c r="S8" s="105">
        <f>('Real QGDP VA'!S7/'Real QGDP VA'!O7-1)*100</f>
        <v>2.752533019361314</v>
      </c>
      <c r="T8" s="105">
        <f>('Real QGDP VA'!T7/'Real QGDP VA'!P7-1)*100</f>
        <v>5.689551718313246</v>
      </c>
      <c r="U8" s="105">
        <f>('Real QGDP VA'!U7/'Real QGDP VA'!Q7-1)*100</f>
        <v>14.583530194754202</v>
      </c>
      <c r="V8" s="105">
        <f>('Real QGDP VA'!V7/'Real QGDP VA'!R7-1)*100</f>
        <v>0.59705153325868565</v>
      </c>
      <c r="W8" s="105">
        <f>('Real QGDP VA'!W7/'Real QGDP VA'!S7-1)*100</f>
        <v>-1.1809140462315515E-2</v>
      </c>
      <c r="X8" s="105">
        <f>('Real QGDP VA'!X7/'Real QGDP VA'!T7-1)*100</f>
        <v>-1.4195812356962434</v>
      </c>
      <c r="Y8" s="105">
        <f>('Real QGDP VA'!Y7/'Real QGDP VA'!U7-1)*100</f>
        <v>-11.005584407470737</v>
      </c>
      <c r="Z8" s="105">
        <f>('Real QGDP VA'!Z7/'Real QGDP VA'!V7-1)*100</f>
        <v>5.7164481958301927</v>
      </c>
      <c r="AA8" s="105">
        <f>('Real QGDP VA'!AA7/'Real QGDP VA'!W7-1)*100</f>
        <v>-0.135330999965666</v>
      </c>
      <c r="AB8" s="105">
        <f>('Real QGDP VA'!AB7/'Real QGDP VA'!X7-1)*100</f>
        <v>-10.291299027216461</v>
      </c>
      <c r="AC8" s="105">
        <f>('Real QGDP VA'!AC7/'Real QGDP VA'!Y7-1)*100</f>
        <v>-10.3174379179783</v>
      </c>
      <c r="AD8" s="105">
        <f>('Real QGDP VA'!AD7/'Real QGDP VA'!Z7-1)*100</f>
        <v>-10.650082083086254</v>
      </c>
      <c r="AE8" s="105">
        <f>('Real QGDP VA'!AE7/'Real QGDP VA'!AA7-1)*100</f>
        <v>-4.6721283837884204</v>
      </c>
      <c r="AF8" s="105">
        <f>('Real QGDP VA'!AF7/'Real QGDP VA'!AB7-1)*100</f>
        <v>6.6836317744489726</v>
      </c>
      <c r="AG8" s="105">
        <f>('Real QGDP VA'!AG7/'Real QGDP VA'!AC7-1)*100</f>
        <v>9.736662896443903</v>
      </c>
      <c r="AH8" s="105">
        <f>('Real QGDP VA'!AH7/'Real QGDP VA'!AD7-1)*100</f>
        <v>7.312449704716073</v>
      </c>
      <c r="AI8" s="105">
        <f>('Real QGDP VA'!AI7/'Real QGDP VA'!AE7-1)*100</f>
        <v>12.885516195409252</v>
      </c>
      <c r="AJ8" s="105">
        <f>('Real QGDP VA'!AJ7/'Real QGDP VA'!AF7-1)*100</f>
        <v>13.306056881082483</v>
      </c>
      <c r="AK8" s="105">
        <f>('Real QGDP VA'!AK7/'Real QGDP VA'!AG7-1)*100</f>
        <v>7.0753164655413148</v>
      </c>
      <c r="AL8" s="105">
        <f>('Real QGDP VA'!AL7/'Real QGDP VA'!AH7-1)*100</f>
        <v>1.6239403377523276</v>
      </c>
      <c r="AM8" s="105">
        <f>('Real QGDP VA'!AM7/'Real QGDP VA'!AI7-1)*100</f>
        <v>-5.2142069779288143</v>
      </c>
      <c r="AN8" s="106" t="s">
        <v>30</v>
      </c>
      <c r="AS8" s="42"/>
      <c r="AT8" s="42"/>
      <c r="AU8" s="42"/>
      <c r="AV8" s="42"/>
    </row>
    <row r="9" spans="1:48" s="18" customFormat="1" ht="12.75">
      <c r="A9" s="154" t="s">
        <v>9</v>
      </c>
      <c r="B9" s="26" t="s">
        <v>19</v>
      </c>
      <c r="C9" s="26" t="s">
        <v>19</v>
      </c>
      <c r="D9" s="26" t="s">
        <v>19</v>
      </c>
      <c r="E9" s="26" t="s">
        <v>19</v>
      </c>
      <c r="F9" s="26">
        <f>('Real QGDP VA'!F8/'Real QGDP VA'!B8-1)*100</f>
        <v>28.094915807563492</v>
      </c>
      <c r="G9" s="26">
        <f>('Real QGDP VA'!G8/'Real QGDP VA'!C8-1)*100</f>
        <v>27.003008382551496</v>
      </c>
      <c r="H9" s="26">
        <f>('Real QGDP VA'!H8/'Real QGDP VA'!D8-1)*100</f>
        <v>36.25724027898363</v>
      </c>
      <c r="I9" s="26">
        <f>('Real QGDP VA'!I8/'Real QGDP VA'!E8-1)*100</f>
        <v>39.434691477232001</v>
      </c>
      <c r="J9" s="26">
        <f>('Real QGDP VA'!J8/'Real QGDP VA'!F8-1)*100</f>
        <v>23.106646092862036</v>
      </c>
      <c r="K9" s="26">
        <f>('Real QGDP VA'!K8/'Real QGDP VA'!G8-1)*100</f>
        <v>21.045095415864235</v>
      </c>
      <c r="L9" s="26">
        <f>('Real QGDP VA'!L8/'Real QGDP VA'!H8-1)*100</f>
        <v>17.468848474116939</v>
      </c>
      <c r="M9" s="26">
        <f>('Real QGDP VA'!M8/'Real QGDP VA'!I8-1)*100</f>
        <v>11.361238308302113</v>
      </c>
      <c r="N9" s="26">
        <f>('Real QGDP VA'!N8/'Real QGDP VA'!J8-1)*100</f>
        <v>1.8416378807318612</v>
      </c>
      <c r="O9" s="26">
        <f>('Real QGDP VA'!O8/'Real QGDP VA'!K8-1)*100</f>
        <v>-1.309511863171986</v>
      </c>
      <c r="P9" s="26">
        <f>('Real QGDP VA'!P8/'Real QGDP VA'!L8-1)*100</f>
        <v>-6.8639587710143886</v>
      </c>
      <c r="Q9" s="26">
        <f>('Real QGDP VA'!Q8/'Real QGDP VA'!M8-1)*100</f>
        <v>-4.877811874066551</v>
      </c>
      <c r="R9" s="26">
        <f>('Real QGDP VA'!R8/'Real QGDP VA'!N8-1)*100</f>
        <v>-1.2416789672166306</v>
      </c>
      <c r="S9" s="26">
        <f>('Real QGDP VA'!S8/'Real QGDP VA'!O8-1)*100</f>
        <v>1.9185357985294527</v>
      </c>
      <c r="T9" s="26">
        <f>('Real QGDP VA'!T8/'Real QGDP VA'!P8-1)*100</f>
        <v>11.101864301138132</v>
      </c>
      <c r="U9" s="26">
        <f>('Real QGDP VA'!U8/'Real QGDP VA'!Q8-1)*100</f>
        <v>5.113115109071309</v>
      </c>
      <c r="V9" s="26">
        <f>('Real QGDP VA'!V8/'Real QGDP VA'!R8-1)*100</f>
        <v>6.9352259991529497</v>
      </c>
      <c r="W9" s="26">
        <f>('Real QGDP VA'!W8/'Real QGDP VA'!S8-1)*100</f>
        <v>11.269753474241394</v>
      </c>
      <c r="X9" s="26">
        <f>('Real QGDP VA'!X8/'Real QGDP VA'!T8-1)*100</f>
        <v>2.421593267102895</v>
      </c>
      <c r="Y9" s="26">
        <f>('Real QGDP VA'!Y8/'Real QGDP VA'!U8-1)*100</f>
        <v>9.9643408698885985</v>
      </c>
      <c r="Z9" s="26">
        <f>('Real QGDP VA'!Z8/'Real QGDP VA'!V8-1)*100</f>
        <v>-22.628018841488917</v>
      </c>
      <c r="AA9" s="26">
        <f>('Real QGDP VA'!AA8/'Real QGDP VA'!W8-1)*100</f>
        <v>-24.395216078433702</v>
      </c>
      <c r="AB9" s="26">
        <f>('Real QGDP VA'!AB8/'Real QGDP VA'!X8-1)*100</f>
        <v>-21.329735283239092</v>
      </c>
      <c r="AC9" s="26">
        <f>('Real QGDP VA'!AC8/'Real QGDP VA'!Y8-1)*100</f>
        <v>-21.537718613659575</v>
      </c>
      <c r="AD9" s="26">
        <f>('Real QGDP VA'!AD8/'Real QGDP VA'!Z8-1)*100</f>
        <v>10.92581094595122</v>
      </c>
      <c r="AE9" s="26">
        <f>('Real QGDP VA'!AE8/'Real QGDP VA'!AA8-1)*100</f>
        <v>26.594240472076947</v>
      </c>
      <c r="AF9" s="26">
        <f>('Real QGDP VA'!AF8/'Real QGDP VA'!AB8-1)*100</f>
        <v>23.235696608822053</v>
      </c>
      <c r="AG9" s="26">
        <f>('Real QGDP VA'!AG8/'Real QGDP VA'!AC8-1)*100</f>
        <v>21.446841698199613</v>
      </c>
      <c r="AH9" s="26">
        <f>('Real QGDP VA'!AH8/'Real QGDP VA'!AD8-1)*100</f>
        <v>27.050531763751849</v>
      </c>
      <c r="AI9" s="26">
        <f>('Real QGDP VA'!AI8/'Real QGDP VA'!AE8-1)*100</f>
        <v>7.3395562254602975</v>
      </c>
      <c r="AJ9" s="26">
        <f>('Real QGDP VA'!AJ8/'Real QGDP VA'!AF8-1)*100</f>
        <v>9.9625003449137051</v>
      </c>
      <c r="AK9" s="26">
        <f>('Real QGDP VA'!AK8/'Real QGDP VA'!AG8-1)*100</f>
        <v>-2.6559374588347784</v>
      </c>
      <c r="AL9" s="26">
        <f>('Real QGDP VA'!AL8/'Real QGDP VA'!AH8-1)*100</f>
        <v>-2.2918596031241356</v>
      </c>
      <c r="AM9" s="26">
        <f>('Real QGDP VA'!AM8/'Real QGDP VA'!AI8-1)*100</f>
        <v>6.9689908550329305</v>
      </c>
      <c r="AN9" s="162" t="s">
        <v>10</v>
      </c>
      <c r="AS9" s="42"/>
      <c r="AT9" s="42"/>
      <c r="AU9" s="42"/>
      <c r="AV9" s="42"/>
    </row>
    <row r="10" spans="1:48" s="18" customFormat="1" ht="12.75">
      <c r="A10" s="152" t="s">
        <v>31</v>
      </c>
      <c r="B10" s="29" t="s">
        <v>19</v>
      </c>
      <c r="C10" s="29" t="s">
        <v>19</v>
      </c>
      <c r="D10" s="29" t="s">
        <v>19</v>
      </c>
      <c r="E10" s="29" t="s">
        <v>19</v>
      </c>
      <c r="F10" s="29">
        <f>('Real QGDP VA'!F9/'Real QGDP VA'!B9-1)*100</f>
        <v>-44.265909349750288</v>
      </c>
      <c r="G10" s="29">
        <f>('Real QGDP VA'!G9/'Real QGDP VA'!C9-1)*100</f>
        <v>-48.381220851163256</v>
      </c>
      <c r="H10" s="29">
        <f>('Real QGDP VA'!H9/'Real QGDP VA'!D9-1)*100</f>
        <v>-50.776026514063133</v>
      </c>
      <c r="I10" s="29">
        <f>('Real QGDP VA'!I9/'Real QGDP VA'!E9-1)*100</f>
        <v>-55.298457518833047</v>
      </c>
      <c r="J10" s="29">
        <f>('Real QGDP VA'!J9/'Real QGDP VA'!F9-1)*100</f>
        <v>22.882531472739622</v>
      </c>
      <c r="K10" s="29">
        <f>('Real QGDP VA'!K9/'Real QGDP VA'!G9-1)*100</f>
        <v>20.722711985145459</v>
      </c>
      <c r="L10" s="29">
        <f>('Real QGDP VA'!L9/'Real QGDP VA'!H9-1)*100</f>
        <v>18.383060482181367</v>
      </c>
      <c r="M10" s="29">
        <f>('Real QGDP VA'!M9/'Real QGDP VA'!I9-1)*100</f>
        <v>26.397919184125442</v>
      </c>
      <c r="N10" s="29">
        <f>('Real QGDP VA'!N9/'Real QGDP VA'!J9-1)*100</f>
        <v>22.518272673449992</v>
      </c>
      <c r="O10" s="29">
        <f>('Real QGDP VA'!O9/'Real QGDP VA'!K9-1)*100</f>
        <v>25.24991140798809</v>
      </c>
      <c r="P10" s="29">
        <f>('Real QGDP VA'!P9/'Real QGDP VA'!L9-1)*100</f>
        <v>16.280727876707711</v>
      </c>
      <c r="Q10" s="29">
        <f>('Real QGDP VA'!Q9/'Real QGDP VA'!M9-1)*100</f>
        <v>9.9407617189660069</v>
      </c>
      <c r="R10" s="29">
        <f>('Real QGDP VA'!R9/'Real QGDP VA'!N9-1)*100</f>
        <v>-1.0360278224694985</v>
      </c>
      <c r="S10" s="29">
        <f>('Real QGDP VA'!S9/'Real QGDP VA'!O9-1)*100</f>
        <v>1.6018463159960916</v>
      </c>
      <c r="T10" s="29">
        <f>('Real QGDP VA'!T9/'Real QGDP VA'!P9-1)*100</f>
        <v>7.5167814794626198</v>
      </c>
      <c r="U10" s="29">
        <f>('Real QGDP VA'!U9/'Real QGDP VA'!Q9-1)*100</f>
        <v>7.7970658179073116</v>
      </c>
      <c r="V10" s="29">
        <f>('Real QGDP VA'!V9/'Real QGDP VA'!R9-1)*100</f>
        <v>19.158310238484646</v>
      </c>
      <c r="W10" s="29">
        <f>('Real QGDP VA'!W9/'Real QGDP VA'!S9-1)*100</f>
        <v>10.594485336862892</v>
      </c>
      <c r="X10" s="29">
        <f>('Real QGDP VA'!X9/'Real QGDP VA'!T9-1)*100</f>
        <v>15.904531290655321</v>
      </c>
      <c r="Y10" s="29">
        <f>('Real QGDP VA'!Y9/'Real QGDP VA'!U9-1)*100</f>
        <v>7.3326699505686266</v>
      </c>
      <c r="Z10" s="29">
        <f>('Real QGDP VA'!Z9/'Real QGDP VA'!V9-1)*100</f>
        <v>-11.63583624976704</v>
      </c>
      <c r="AA10" s="29">
        <f>('Real QGDP VA'!AA9/'Real QGDP VA'!W9-1)*100</f>
        <v>-12.321352262019602</v>
      </c>
      <c r="AB10" s="29">
        <f>('Real QGDP VA'!AB9/'Real QGDP VA'!X9-1)*100</f>
        <v>-19.114586361847351</v>
      </c>
      <c r="AC10" s="29">
        <f>('Real QGDP VA'!AC9/'Real QGDP VA'!Y9-1)*100</f>
        <v>-16.684435283250011</v>
      </c>
      <c r="AD10" s="29">
        <f>('Real QGDP VA'!AD9/'Real QGDP VA'!Z9-1)*100</f>
        <v>-2.3579584717699054</v>
      </c>
      <c r="AE10" s="29">
        <f>('Real QGDP VA'!AE9/'Real QGDP VA'!AA9-1)*100</f>
        <v>1.7090367286576091</v>
      </c>
      <c r="AF10" s="29">
        <f>('Real QGDP VA'!AF9/'Real QGDP VA'!AB9-1)*100</f>
        <v>-3.2476005851084122</v>
      </c>
      <c r="AG10" s="29">
        <f>('Real QGDP VA'!AG9/'Real QGDP VA'!AC9-1)*100</f>
        <v>24.822778939610203</v>
      </c>
      <c r="AH10" s="29">
        <f>('Real QGDP VA'!AH9/'Real QGDP VA'!AD9-1)*100</f>
        <v>31.551463731940245</v>
      </c>
      <c r="AI10" s="29">
        <f>('Real QGDP VA'!AI9/'Real QGDP VA'!AE9-1)*100</f>
        <v>13.927004232953365</v>
      </c>
      <c r="AJ10" s="29">
        <f>('Real QGDP VA'!AJ9/'Real QGDP VA'!AF9-1)*100</f>
        <v>17.499546753457949</v>
      </c>
      <c r="AK10" s="29">
        <f>('Real QGDP VA'!AK9/'Real QGDP VA'!AG9-1)*100</f>
        <v>-11.960847048944967</v>
      </c>
      <c r="AL10" s="29">
        <f>('Real QGDP VA'!AL9/'Real QGDP VA'!AH9-1)*100</f>
        <v>0.49999999999998934</v>
      </c>
      <c r="AM10" s="29">
        <f>('Real QGDP VA'!AM9/'Real QGDP VA'!AI9-1)*100</f>
        <v>11.399999990971189</v>
      </c>
      <c r="AN10" s="163" t="s">
        <v>32</v>
      </c>
      <c r="AS10" s="42"/>
      <c r="AT10" s="42"/>
      <c r="AU10" s="42"/>
      <c r="AV10" s="42"/>
    </row>
    <row r="11" spans="1:48" s="18" customFormat="1" ht="15" customHeight="1">
      <c r="A11" s="154" t="s">
        <v>33</v>
      </c>
      <c r="B11" s="26" t="s">
        <v>19</v>
      </c>
      <c r="C11" s="26" t="s">
        <v>19</v>
      </c>
      <c r="D11" s="26" t="s">
        <v>19</v>
      </c>
      <c r="E11" s="26" t="s">
        <v>19</v>
      </c>
      <c r="F11" s="26">
        <f>('Real QGDP VA'!F10/'Real QGDP VA'!B10-1)*100</f>
        <v>11.440089244482078</v>
      </c>
      <c r="G11" s="26">
        <f>('Real QGDP VA'!G10/'Real QGDP VA'!C10-1)*100</f>
        <v>7.0384924804388183</v>
      </c>
      <c r="H11" s="26">
        <f>('Real QGDP VA'!H10/'Real QGDP VA'!D10-1)*100</f>
        <v>6.8508996865510596</v>
      </c>
      <c r="I11" s="26">
        <f>('Real QGDP VA'!I10/'Real QGDP VA'!E10-1)*100</f>
        <v>7.8960802127068241</v>
      </c>
      <c r="J11" s="26">
        <f>('Real QGDP VA'!J10/'Real QGDP VA'!F10-1)*100</f>
        <v>0.38479385849798931</v>
      </c>
      <c r="K11" s="26">
        <f>('Real QGDP VA'!K10/'Real QGDP VA'!G10-1)*100</f>
        <v>2.7741398435559672</v>
      </c>
      <c r="L11" s="26">
        <f>('Real QGDP VA'!L10/'Real QGDP VA'!H10-1)*100</f>
        <v>1.5343003883808048</v>
      </c>
      <c r="M11" s="26">
        <f>('Real QGDP VA'!M10/'Real QGDP VA'!I10-1)*100</f>
        <v>-4.5382461792948252</v>
      </c>
      <c r="N11" s="26">
        <f>('Real QGDP VA'!N10/'Real QGDP VA'!J10-1)*100</f>
        <v>4.7864070173986306E-3</v>
      </c>
      <c r="O11" s="26">
        <f>('Real QGDP VA'!O10/'Real QGDP VA'!K10-1)*100</f>
        <v>-5.0764032733493947</v>
      </c>
      <c r="P11" s="26">
        <f>('Real QGDP VA'!P10/'Real QGDP VA'!L10-1)*100</f>
        <v>-3.8122099424844791</v>
      </c>
      <c r="Q11" s="26">
        <f>('Real QGDP VA'!Q10/'Real QGDP VA'!M10-1)*100</f>
        <v>9.1527130501978249E-3</v>
      </c>
      <c r="R11" s="26">
        <f>('Real QGDP VA'!R10/'Real QGDP VA'!N10-1)*100</f>
        <v>2.4564271133510562</v>
      </c>
      <c r="S11" s="26">
        <f>('Real QGDP VA'!S10/'Real QGDP VA'!O10-1)*100</f>
        <v>3.3701299775824589</v>
      </c>
      <c r="T11" s="26">
        <f>('Real QGDP VA'!T10/'Real QGDP VA'!P10-1)*100</f>
        <v>0.3024031590518117</v>
      </c>
      <c r="U11" s="26">
        <f>('Real QGDP VA'!U10/'Real QGDP VA'!Q10-1)*100</f>
        <v>-0.12013311290092199</v>
      </c>
      <c r="V11" s="26">
        <f>('Real QGDP VA'!V10/'Real QGDP VA'!R10-1)*100</f>
        <v>-5.9447859210053462</v>
      </c>
      <c r="W11" s="26">
        <f>('Real QGDP VA'!W10/'Real QGDP VA'!S10-1)*100</f>
        <v>-5.5806211530115002</v>
      </c>
      <c r="X11" s="26">
        <f>('Real QGDP VA'!X10/'Real QGDP VA'!T10-1)*100</f>
        <v>-4.3896579135799811</v>
      </c>
      <c r="Y11" s="26">
        <f>('Real QGDP VA'!Y10/'Real QGDP VA'!U10-1)*100</f>
        <v>-2.3026714369903112</v>
      </c>
      <c r="Z11" s="26">
        <f>('Real QGDP VA'!Z10/'Real QGDP VA'!V10-1)*100</f>
        <v>-6.3610815211287086</v>
      </c>
      <c r="AA11" s="26">
        <f>('Real QGDP VA'!AA10/'Real QGDP VA'!W10-1)*100</f>
        <v>-9.9943968413565223</v>
      </c>
      <c r="AB11" s="26">
        <f>('Real QGDP VA'!AB10/'Real QGDP VA'!X10-1)*100</f>
        <v>-13.234163896601036</v>
      </c>
      <c r="AC11" s="26">
        <f>('Real QGDP VA'!AC10/'Real QGDP VA'!Y10-1)*100</f>
        <v>-13.319908693491023</v>
      </c>
      <c r="AD11" s="26">
        <f>('Real QGDP VA'!AD10/'Real QGDP VA'!Z10-1)*100</f>
        <v>-1.1432450231980584</v>
      </c>
      <c r="AE11" s="26">
        <f>('Real QGDP VA'!AE10/'Real QGDP VA'!AA10-1)*100</f>
        <v>2.4608104885482041</v>
      </c>
      <c r="AF11" s="26">
        <f>('Real QGDP VA'!AF10/'Real QGDP VA'!AB10-1)*100</f>
        <v>9.0046317921556032</v>
      </c>
      <c r="AG11" s="26">
        <f>('Real QGDP VA'!AG10/'Real QGDP VA'!AC10-1)*100</f>
        <v>7.1299185275262689</v>
      </c>
      <c r="AH11" s="26">
        <f>('Real QGDP VA'!AH10/'Real QGDP VA'!AD10-1)*100</f>
        <v>0.23493305583555113</v>
      </c>
      <c r="AI11" s="26">
        <f>('Real QGDP VA'!AI10/'Real QGDP VA'!AE10-1)*100</f>
        <v>6.978244374874687</v>
      </c>
      <c r="AJ11" s="26">
        <f>('Real QGDP VA'!AJ10/'Real QGDP VA'!AF10-1)*100</f>
        <v>8.7679078991472537</v>
      </c>
      <c r="AK11" s="26">
        <f>('Real QGDP VA'!AK10/'Real QGDP VA'!AG10-1)*100</f>
        <v>14.519520239451911</v>
      </c>
      <c r="AL11" s="26">
        <f>('Real QGDP VA'!AL10/'Real QGDP VA'!AH10-1)*100</f>
        <v>14.357331112312298</v>
      </c>
      <c r="AM11" s="26">
        <f>('Real QGDP VA'!AM10/'Real QGDP VA'!AI10-1)*100</f>
        <v>19.105622890686025</v>
      </c>
      <c r="AN11" s="162" t="s">
        <v>56</v>
      </c>
      <c r="AS11" s="42"/>
      <c r="AT11" s="42"/>
      <c r="AU11" s="42"/>
      <c r="AV11" s="42"/>
    </row>
    <row r="12" spans="1:48" s="18" customFormat="1" ht="25.5">
      <c r="A12" s="152" t="s">
        <v>11</v>
      </c>
      <c r="B12" s="29" t="s">
        <v>19</v>
      </c>
      <c r="C12" s="29" t="s">
        <v>19</v>
      </c>
      <c r="D12" s="29" t="s">
        <v>19</v>
      </c>
      <c r="E12" s="29" t="s">
        <v>19</v>
      </c>
      <c r="F12" s="29">
        <f>('Real QGDP VA'!F11/'Real QGDP VA'!B11-1)*100</f>
        <v>40.993204731566621</v>
      </c>
      <c r="G12" s="29">
        <f>('Real QGDP VA'!G11/'Real QGDP VA'!C11-1)*100</f>
        <v>38.077524403469788</v>
      </c>
      <c r="H12" s="29">
        <f>('Real QGDP VA'!H11/'Real QGDP VA'!D11-1)*100</f>
        <v>28.571332928029069</v>
      </c>
      <c r="I12" s="29">
        <f>('Real QGDP VA'!I11/'Real QGDP VA'!E11-1)*100</f>
        <v>33.563380823959619</v>
      </c>
      <c r="J12" s="29">
        <f>('Real QGDP VA'!J11/'Real QGDP VA'!F11-1)*100</f>
        <v>4.786198586176571</v>
      </c>
      <c r="K12" s="29">
        <f>('Real QGDP VA'!K11/'Real QGDP VA'!G11-1)*100</f>
        <v>4.5267776603855614</v>
      </c>
      <c r="L12" s="29">
        <f>('Real QGDP VA'!L11/'Real QGDP VA'!H11-1)*100</f>
        <v>2.1614299816409499</v>
      </c>
      <c r="M12" s="29">
        <f>('Real QGDP VA'!M11/'Real QGDP VA'!I11-1)*100</f>
        <v>-9.8275943739123406E-3</v>
      </c>
      <c r="N12" s="29">
        <f>('Real QGDP VA'!N11/'Real QGDP VA'!J11-1)*100</f>
        <v>5.9852447471234527</v>
      </c>
      <c r="O12" s="29">
        <f>('Real QGDP VA'!O11/'Real QGDP VA'!K11-1)*100</f>
        <v>-2.1026673632176252</v>
      </c>
      <c r="P12" s="29">
        <f>('Real QGDP VA'!P11/'Real QGDP VA'!L11-1)*100</f>
        <v>-1.1874994575435283</v>
      </c>
      <c r="Q12" s="29">
        <f>('Real QGDP VA'!Q11/'Real QGDP VA'!M11-1)*100</f>
        <v>-4.9281325018914242</v>
      </c>
      <c r="R12" s="29">
        <f>('Real QGDP VA'!R11/'Real QGDP VA'!N11-1)*100</f>
        <v>-4.6022566653778245</v>
      </c>
      <c r="S12" s="29">
        <f>('Real QGDP VA'!S11/'Real QGDP VA'!O11-1)*100</f>
        <v>1.8886496065026126</v>
      </c>
      <c r="T12" s="29">
        <f>('Real QGDP VA'!T11/'Real QGDP VA'!P11-1)*100</f>
        <v>0.95375271143063323</v>
      </c>
      <c r="U12" s="29">
        <f>('Real QGDP VA'!U11/'Real QGDP VA'!Q11-1)*100</f>
        <v>1.382447799815778</v>
      </c>
      <c r="V12" s="29">
        <f>('Real QGDP VA'!V11/'Real QGDP VA'!R11-1)*100</f>
        <v>-1.3466861664599539</v>
      </c>
      <c r="W12" s="29">
        <f>('Real QGDP VA'!W11/'Real QGDP VA'!S11-1)*100</f>
        <v>-1.8928469815056914</v>
      </c>
      <c r="X12" s="29">
        <f>('Real QGDP VA'!X11/'Real QGDP VA'!T11-1)*100</f>
        <v>-1.0316733525876032</v>
      </c>
      <c r="Y12" s="29">
        <f>('Real QGDP VA'!Y11/'Real QGDP VA'!U11-1)*100</f>
        <v>-1.6511970510922125</v>
      </c>
      <c r="Z12" s="29">
        <f>('Real QGDP VA'!Z11/'Real QGDP VA'!V11-1)*100</f>
        <v>-3.2667713745783367</v>
      </c>
      <c r="AA12" s="29">
        <f>('Real QGDP VA'!AA11/'Real QGDP VA'!W11-1)*100</f>
        <v>-4.8881934311261643</v>
      </c>
      <c r="AB12" s="29">
        <f>('Real QGDP VA'!AB11/'Real QGDP VA'!X11-1)*100</f>
        <v>-4.6451903306085285</v>
      </c>
      <c r="AC12" s="29">
        <f>('Real QGDP VA'!AC11/'Real QGDP VA'!Y11-1)*100</f>
        <v>-3.7771483181161636</v>
      </c>
      <c r="AD12" s="29">
        <f>('Real QGDP VA'!AD11/'Real QGDP VA'!Z11-1)*100</f>
        <v>-7.0058680250142729</v>
      </c>
      <c r="AE12" s="29">
        <f>('Real QGDP VA'!AE11/'Real QGDP VA'!AA11-1)*100</f>
        <v>6.4376951738206678</v>
      </c>
      <c r="AF12" s="29">
        <f>('Real QGDP VA'!AF11/'Real QGDP VA'!AB11-1)*100</f>
        <v>16.48876926136542</v>
      </c>
      <c r="AG12" s="29">
        <f>('Real QGDP VA'!AG11/'Real QGDP VA'!AC11-1)*100</f>
        <v>18.989569141470895</v>
      </c>
      <c r="AH12" s="29">
        <f>('Real QGDP VA'!AH11/'Real QGDP VA'!AD11-1)*100</f>
        <v>27.147051187465209</v>
      </c>
      <c r="AI12" s="29">
        <f>('Real QGDP VA'!AI11/'Real QGDP VA'!AE11-1)*100</f>
        <v>14.924887751128679</v>
      </c>
      <c r="AJ12" s="29">
        <f>('Real QGDP VA'!AJ11/'Real QGDP VA'!AF11-1)*100</f>
        <v>3.8914777394594147</v>
      </c>
      <c r="AK12" s="29">
        <f>('Real QGDP VA'!AK11/'Real QGDP VA'!AG11-1)*100</f>
        <v>3.527142626364288</v>
      </c>
      <c r="AL12" s="29">
        <f>('Real QGDP VA'!AL11/'Real QGDP VA'!AH11-1)*100</f>
        <v>13.860098486829099</v>
      </c>
      <c r="AM12" s="29">
        <f>('Real QGDP VA'!AM11/'Real QGDP VA'!AI11-1)*100</f>
        <v>13.418658474060896</v>
      </c>
      <c r="AN12" s="163" t="s">
        <v>12</v>
      </c>
      <c r="AS12" s="42"/>
      <c r="AT12" s="42"/>
      <c r="AU12" s="42"/>
      <c r="AV12" s="42"/>
    </row>
    <row r="13" spans="1:48" s="18" customFormat="1" ht="12.75">
      <c r="A13" s="154" t="s">
        <v>34</v>
      </c>
      <c r="B13" s="26" t="s">
        <v>19</v>
      </c>
      <c r="C13" s="26" t="s">
        <v>19</v>
      </c>
      <c r="D13" s="26" t="s">
        <v>19</v>
      </c>
      <c r="E13" s="26" t="s">
        <v>19</v>
      </c>
      <c r="F13" s="26">
        <f>('Real QGDP VA'!F12/'Real QGDP VA'!B12-1)*100</f>
        <v>-11.220168071855152</v>
      </c>
      <c r="G13" s="26">
        <f>('Real QGDP VA'!G12/'Real QGDP VA'!C12-1)*100</f>
        <v>-18.886344390662778</v>
      </c>
      <c r="H13" s="26">
        <f>('Real QGDP VA'!H12/'Real QGDP VA'!D12-1)*100</f>
        <v>-22.655594101628253</v>
      </c>
      <c r="I13" s="26">
        <f>('Real QGDP VA'!I12/'Real QGDP VA'!E12-1)*100</f>
        <v>-17.459839874729155</v>
      </c>
      <c r="J13" s="26">
        <f>('Real QGDP VA'!J12/'Real QGDP VA'!F12-1)*100</f>
        <v>-4.7710229021854396</v>
      </c>
      <c r="K13" s="26">
        <f>('Real QGDP VA'!K12/'Real QGDP VA'!G12-1)*100</f>
        <v>-5.5923215673810205</v>
      </c>
      <c r="L13" s="26">
        <f>('Real QGDP VA'!L12/'Real QGDP VA'!H12-1)*100</f>
        <v>-3.5729513705040628E-2</v>
      </c>
      <c r="M13" s="26">
        <f>('Real QGDP VA'!M12/'Real QGDP VA'!I12-1)*100</f>
        <v>-5.5316627707388433</v>
      </c>
      <c r="N13" s="26">
        <f>('Real QGDP VA'!N12/'Real QGDP VA'!J12-1)*100</f>
        <v>-5.4873964988500497</v>
      </c>
      <c r="O13" s="26">
        <f>('Real QGDP VA'!O12/'Real QGDP VA'!K12-1)*100</f>
        <v>-6.7572415857975461</v>
      </c>
      <c r="P13" s="26">
        <f>('Real QGDP VA'!P12/'Real QGDP VA'!L12-1)*100</f>
        <v>-14.836496603657412</v>
      </c>
      <c r="Q13" s="26">
        <f>('Real QGDP VA'!Q12/'Real QGDP VA'!M12-1)*100</f>
        <v>-13.483931427333184</v>
      </c>
      <c r="R13" s="26">
        <f>('Real QGDP VA'!R12/'Real QGDP VA'!N12-1)*100</f>
        <v>-3.3415074536801148</v>
      </c>
      <c r="S13" s="26">
        <f>('Real QGDP VA'!S12/'Real QGDP VA'!O12-1)*100</f>
        <v>-0.83860011672223234</v>
      </c>
      <c r="T13" s="26">
        <f>('Real QGDP VA'!T12/'Real QGDP VA'!P12-1)*100</f>
        <v>0.45934719225098064</v>
      </c>
      <c r="U13" s="26">
        <f>('Real QGDP VA'!U12/'Real QGDP VA'!Q12-1)*100</f>
        <v>-2.6843329731912613</v>
      </c>
      <c r="V13" s="26">
        <f>('Real QGDP VA'!V12/'Real QGDP VA'!R12-1)*100</f>
        <v>-6.7125344416784412</v>
      </c>
      <c r="W13" s="26">
        <f>('Real QGDP VA'!W12/'Real QGDP VA'!S12-1)*100</f>
        <v>-0.16173615821124532</v>
      </c>
      <c r="X13" s="26">
        <f>('Real QGDP VA'!X12/'Real QGDP VA'!T12-1)*100</f>
        <v>-0.99267947637421416</v>
      </c>
      <c r="Y13" s="26">
        <f>('Real QGDP VA'!Y12/'Real QGDP VA'!U12-1)*100</f>
        <v>-3.3474055033671735</v>
      </c>
      <c r="Z13" s="26">
        <f>('Real QGDP VA'!Z12/'Real QGDP VA'!V12-1)*100</f>
        <v>-21.654807800822006</v>
      </c>
      <c r="AA13" s="26">
        <f>('Real QGDP VA'!AA12/'Real QGDP VA'!W12-1)*100</f>
        <v>-48.456957797928723</v>
      </c>
      <c r="AB13" s="26">
        <f>('Real QGDP VA'!AB12/'Real QGDP VA'!X12-1)*100</f>
        <v>-52.930813756780701</v>
      </c>
      <c r="AC13" s="26">
        <f>('Real QGDP VA'!AC12/'Real QGDP VA'!Y12-1)*100</f>
        <v>-54.621247151693765</v>
      </c>
      <c r="AD13" s="26">
        <f>('Real QGDP VA'!AD12/'Real QGDP VA'!Z12-1)*100</f>
        <v>-19.915466739650999</v>
      </c>
      <c r="AE13" s="26">
        <f>('Real QGDP VA'!AE12/'Real QGDP VA'!AA12-1)*100</f>
        <v>30.196406767205186</v>
      </c>
      <c r="AF13" s="26">
        <f>('Real QGDP VA'!AF12/'Real QGDP VA'!AB12-1)*100</f>
        <v>47.060981459939178</v>
      </c>
      <c r="AG13" s="26">
        <f>('Real QGDP VA'!AG12/'Real QGDP VA'!AC12-1)*100</f>
        <v>64.962940702021001</v>
      </c>
      <c r="AH13" s="26">
        <f>('Real QGDP VA'!AH12/'Real QGDP VA'!AD12-1)*100</f>
        <v>13.889478032930459</v>
      </c>
      <c r="AI13" s="26">
        <f>('Real QGDP VA'!AI12/'Real QGDP VA'!AE12-1)*100</f>
        <v>9.9070646904106052</v>
      </c>
      <c r="AJ13" s="26">
        <f>('Real QGDP VA'!AJ12/'Real QGDP VA'!AF12-1)*100</f>
        <v>9.3001762070703542</v>
      </c>
      <c r="AK13" s="26">
        <f>('Real QGDP VA'!AK12/'Real QGDP VA'!AG12-1)*100</f>
        <v>11.010300262662032</v>
      </c>
      <c r="AL13" s="26">
        <f>('Real QGDP VA'!AL12/'Real QGDP VA'!AH12-1)*100</f>
        <v>13.576321279378378</v>
      </c>
      <c r="AM13" s="26">
        <f>('Real QGDP VA'!AM12/'Real QGDP VA'!AI12-1)*100</f>
        <v>16.859129042536768</v>
      </c>
      <c r="AN13" s="162" t="s">
        <v>35</v>
      </c>
      <c r="AS13" s="42"/>
      <c r="AT13" s="42"/>
      <c r="AU13" s="42"/>
      <c r="AV13" s="42"/>
    </row>
    <row r="14" spans="1:48" s="18" customFormat="1" ht="15" customHeight="1">
      <c r="A14" s="152" t="s">
        <v>36</v>
      </c>
      <c r="B14" s="29" t="s">
        <v>19</v>
      </c>
      <c r="C14" s="29" t="s">
        <v>19</v>
      </c>
      <c r="D14" s="29" t="s">
        <v>19</v>
      </c>
      <c r="E14" s="29" t="s">
        <v>19</v>
      </c>
      <c r="F14" s="29">
        <f>('Real QGDP VA'!F13/'Real QGDP VA'!B13-1)*100</f>
        <v>4.6578036300973347</v>
      </c>
      <c r="G14" s="29">
        <f>('Real QGDP VA'!G13/'Real QGDP VA'!C13-1)*100</f>
        <v>10.054896085423891</v>
      </c>
      <c r="H14" s="29">
        <f>('Real QGDP VA'!H13/'Real QGDP VA'!D13-1)*100</f>
        <v>33.798745362160631</v>
      </c>
      <c r="I14" s="29">
        <f>('Real QGDP VA'!I13/'Real QGDP VA'!E13-1)*100</f>
        <v>5.9034180378706669</v>
      </c>
      <c r="J14" s="29">
        <f>('Real QGDP VA'!J13/'Real QGDP VA'!F13-1)*100</f>
        <v>21.360174138103293</v>
      </c>
      <c r="K14" s="29">
        <f>('Real QGDP VA'!K13/'Real QGDP VA'!G13-1)*100</f>
        <v>20.635489381303618</v>
      </c>
      <c r="L14" s="29">
        <f>('Real QGDP VA'!L13/'Real QGDP VA'!H13-1)*100</f>
        <v>6.7480219709104006E-2</v>
      </c>
      <c r="M14" s="29">
        <f>('Real QGDP VA'!M13/'Real QGDP VA'!I13-1)*100</f>
        <v>-4.4721976293193411</v>
      </c>
      <c r="N14" s="29">
        <f>('Real QGDP VA'!N13/'Real QGDP VA'!J13-1)*100</f>
        <v>4.8209462208427922</v>
      </c>
      <c r="O14" s="29">
        <f>('Real QGDP VA'!O13/'Real QGDP VA'!K13-1)*100</f>
        <v>-2.59746683165204</v>
      </c>
      <c r="P14" s="29">
        <f>('Real QGDP VA'!P13/'Real QGDP VA'!L13-1)*100</f>
        <v>17.529623776291061</v>
      </c>
      <c r="Q14" s="29">
        <f>('Real QGDP VA'!Q13/'Real QGDP VA'!M13-1)*100</f>
        <v>16.28858506719526</v>
      </c>
      <c r="R14" s="29">
        <f>('Real QGDP VA'!R13/'Real QGDP VA'!N13-1)*100</f>
        <v>-4.5438493912697275</v>
      </c>
      <c r="S14" s="29">
        <f>('Real QGDP VA'!S13/'Real QGDP VA'!O13-1)*100</f>
        <v>-5.3953603963257102</v>
      </c>
      <c r="T14" s="29">
        <f>('Real QGDP VA'!T13/'Real QGDP VA'!P13-1)*100</f>
        <v>-12.638431142537843</v>
      </c>
      <c r="U14" s="29">
        <f>('Real QGDP VA'!U13/'Real QGDP VA'!Q13-1)*100</f>
        <v>-10.811903921526167</v>
      </c>
      <c r="V14" s="29">
        <f>('Real QGDP VA'!V13/'Real QGDP VA'!R13-1)*100</f>
        <v>2.8309812871071927</v>
      </c>
      <c r="W14" s="29">
        <f>('Real QGDP VA'!W13/'Real QGDP VA'!S13-1)*100</f>
        <v>6.9578595459611092</v>
      </c>
      <c r="X14" s="29">
        <f>('Real QGDP VA'!X13/'Real QGDP VA'!T13-1)*100</f>
        <v>5.4237157978265671</v>
      </c>
      <c r="Y14" s="29">
        <f>('Real QGDP VA'!Y13/'Real QGDP VA'!U13-1)*100</f>
        <v>0.4734476508040375</v>
      </c>
      <c r="Z14" s="29">
        <f>('Real QGDP VA'!Z13/'Real QGDP VA'!V13-1)*100</f>
        <v>-22.984063635761643</v>
      </c>
      <c r="AA14" s="29">
        <f>('Real QGDP VA'!AA13/'Real QGDP VA'!W13-1)*100</f>
        <v>-48.219663095113042</v>
      </c>
      <c r="AB14" s="29">
        <f>('Real QGDP VA'!AB13/'Real QGDP VA'!X13-1)*100</f>
        <v>-33.051912758337565</v>
      </c>
      <c r="AC14" s="29">
        <f>('Real QGDP VA'!AC13/'Real QGDP VA'!Y13-1)*100</f>
        <v>-28.342460732598383</v>
      </c>
      <c r="AD14" s="29">
        <f>('Real QGDP VA'!AD13/'Real QGDP VA'!Z13-1)*100</f>
        <v>-18.155341924753177</v>
      </c>
      <c r="AE14" s="29">
        <f>('Real QGDP VA'!AE13/'Real QGDP VA'!AA13-1)*100</f>
        <v>23.548368998787673</v>
      </c>
      <c r="AF14" s="29">
        <f>('Real QGDP VA'!AF13/'Real QGDP VA'!AB13-1)*100</f>
        <v>4.5569574315529771</v>
      </c>
      <c r="AG14" s="29">
        <f>('Real QGDP VA'!AG13/'Real QGDP VA'!AC13-1)*100</f>
        <v>20.111919759994912</v>
      </c>
      <c r="AH14" s="29">
        <f>('Real QGDP VA'!AH13/'Real QGDP VA'!AD13-1)*100</f>
        <v>13.798392950779736</v>
      </c>
      <c r="AI14" s="29">
        <f>('Real QGDP VA'!AI13/'Real QGDP VA'!AE13-1)*100</f>
        <v>17.595686661159338</v>
      </c>
      <c r="AJ14" s="29">
        <f>('Real QGDP VA'!AJ13/'Real QGDP VA'!AF13-1)*100</f>
        <v>10.378311987343158</v>
      </c>
      <c r="AK14" s="29">
        <f>('Real QGDP VA'!AK13/'Real QGDP VA'!AG13-1)*100</f>
        <v>6.9785998159249685</v>
      </c>
      <c r="AL14" s="29">
        <f>('Real QGDP VA'!AL13/'Real QGDP VA'!AH13-1)*100</f>
        <v>14.485838249764772</v>
      </c>
      <c r="AM14" s="29">
        <f>('Real QGDP VA'!AM13/'Real QGDP VA'!AI13-1)*100</f>
        <v>13.552024523757744</v>
      </c>
      <c r="AN14" s="163" t="s">
        <v>37</v>
      </c>
      <c r="AS14" s="42"/>
      <c r="AT14" s="42"/>
      <c r="AU14" s="42"/>
      <c r="AV14" s="42"/>
    </row>
    <row r="15" spans="1:48" s="18" customFormat="1" ht="15" customHeight="1">
      <c r="A15" s="154" t="s">
        <v>38</v>
      </c>
      <c r="B15" s="26" t="s">
        <v>19</v>
      </c>
      <c r="C15" s="26" t="s">
        <v>19</v>
      </c>
      <c r="D15" s="26" t="s">
        <v>19</v>
      </c>
      <c r="E15" s="26" t="s">
        <v>19</v>
      </c>
      <c r="F15" s="26">
        <f>('Real QGDP VA'!F14/'Real QGDP VA'!B14-1)*100</f>
        <v>13.957454556006121</v>
      </c>
      <c r="G15" s="26">
        <f>('Real QGDP VA'!G14/'Real QGDP VA'!C14-1)*100</f>
        <v>9.5234385750324169</v>
      </c>
      <c r="H15" s="26">
        <f>('Real QGDP VA'!H14/'Real QGDP VA'!D14-1)*100</f>
        <v>4.291652192541151</v>
      </c>
      <c r="I15" s="26">
        <f>('Real QGDP VA'!I14/'Real QGDP VA'!E14-1)*100</f>
        <v>-4.7721823118155875</v>
      </c>
      <c r="J15" s="26">
        <f>('Real QGDP VA'!J14/'Real QGDP VA'!F14-1)*100</f>
        <v>2.6048986603030455</v>
      </c>
      <c r="K15" s="26">
        <f>('Real QGDP VA'!K14/'Real QGDP VA'!G14-1)*100</f>
        <v>5.2846847750713577</v>
      </c>
      <c r="L15" s="26">
        <f>('Real QGDP VA'!L14/'Real QGDP VA'!H14-1)*100</f>
        <v>9.6855114260968822</v>
      </c>
      <c r="M15" s="26">
        <f>('Real QGDP VA'!M14/'Real QGDP VA'!I14-1)*100</f>
        <v>17.93479647340266</v>
      </c>
      <c r="N15" s="26">
        <f>('Real QGDP VA'!N14/'Real QGDP VA'!J14-1)*100</f>
        <v>8.833787919105319</v>
      </c>
      <c r="O15" s="26">
        <f>('Real QGDP VA'!O14/'Real QGDP VA'!K14-1)*100</f>
        <v>8.8308802842310907</v>
      </c>
      <c r="P15" s="26">
        <f>('Real QGDP VA'!P14/'Real QGDP VA'!L14-1)*100</f>
        <v>4.5321102568896654</v>
      </c>
      <c r="Q15" s="26">
        <f>('Real QGDP VA'!Q14/'Real QGDP VA'!M14-1)*100</f>
        <v>11.701383407889377</v>
      </c>
      <c r="R15" s="26">
        <f>('Real QGDP VA'!R14/'Real QGDP VA'!N14-1)*100</f>
        <v>-1.4984259309194559</v>
      </c>
      <c r="S15" s="26">
        <f>('Real QGDP VA'!S14/'Real QGDP VA'!O14-1)*100</f>
        <v>-5.0364956252722752</v>
      </c>
      <c r="T15" s="26">
        <f>('Real QGDP VA'!T14/'Real QGDP VA'!P14-1)*100</f>
        <v>-0.55283628079534353</v>
      </c>
      <c r="U15" s="26">
        <f>('Real QGDP VA'!U14/'Real QGDP VA'!Q14-1)*100</f>
        <v>-10.581509041008951</v>
      </c>
      <c r="V15" s="26">
        <f>('Real QGDP VA'!V14/'Real QGDP VA'!R14-1)*100</f>
        <v>-2.0444936445873085</v>
      </c>
      <c r="W15" s="26">
        <f>('Real QGDP VA'!W14/'Real QGDP VA'!S14-1)*100</f>
        <v>-2.5122734056674867</v>
      </c>
      <c r="X15" s="26">
        <f>('Real QGDP VA'!X14/'Real QGDP VA'!T14-1)*100</f>
        <v>-3.0066592446994167</v>
      </c>
      <c r="Y15" s="26">
        <f>('Real QGDP VA'!Y14/'Real QGDP VA'!U14-1)*100</f>
        <v>1.3236611187111613</v>
      </c>
      <c r="Z15" s="26">
        <f>('Real QGDP VA'!Z14/'Real QGDP VA'!V14-1)*100</f>
        <v>16.313135882581609</v>
      </c>
      <c r="AA15" s="26">
        <f>('Real QGDP VA'!AA14/'Real QGDP VA'!W14-1)*100</f>
        <v>7.5814921599942409</v>
      </c>
      <c r="AB15" s="26">
        <f>('Real QGDP VA'!AB14/'Real QGDP VA'!X14-1)*100</f>
        <v>10.611197363021873</v>
      </c>
      <c r="AC15" s="26">
        <f>('Real QGDP VA'!AC14/'Real QGDP VA'!Y14-1)*100</f>
        <v>3.7131997072224587</v>
      </c>
      <c r="AD15" s="26">
        <f>('Real QGDP VA'!AD14/'Real QGDP VA'!Z14-1)*100</f>
        <v>4.7718244422115363</v>
      </c>
      <c r="AE15" s="26">
        <f>('Real QGDP VA'!AE14/'Real QGDP VA'!AA14-1)*100</f>
        <v>1.8954850527424627</v>
      </c>
      <c r="AF15" s="26">
        <f>('Real QGDP VA'!AF14/'Real QGDP VA'!AB14-1)*100</f>
        <v>3.8556434071708612</v>
      </c>
      <c r="AG15" s="26">
        <f>('Real QGDP VA'!AG14/'Real QGDP VA'!AC14-1)*100</f>
        <v>5.7107963129883865</v>
      </c>
      <c r="AH15" s="26">
        <f>('Real QGDP VA'!AH14/'Real QGDP VA'!AD14-1)*100</f>
        <v>0.45322145096098332</v>
      </c>
      <c r="AI15" s="26">
        <f>('Real QGDP VA'!AI14/'Real QGDP VA'!AE14-1)*100</f>
        <v>5.8557765225804026</v>
      </c>
      <c r="AJ15" s="26">
        <f>('Real QGDP VA'!AJ14/'Real QGDP VA'!AF14-1)*100</f>
        <v>4.6534263547390209</v>
      </c>
      <c r="AK15" s="26">
        <f>('Real QGDP VA'!AK14/'Real QGDP VA'!AG14-1)*100</f>
        <v>6.5632007626980515</v>
      </c>
      <c r="AL15" s="26">
        <f>('Real QGDP VA'!AL14/'Real QGDP VA'!AH14-1)*100</f>
        <v>4.622952341520925</v>
      </c>
      <c r="AM15" s="26">
        <f>('Real QGDP VA'!AM14/'Real QGDP VA'!AI14-1)*100</f>
        <v>14.514239360126835</v>
      </c>
      <c r="AN15" s="162" t="s">
        <v>39</v>
      </c>
      <c r="AS15" s="42"/>
      <c r="AT15" s="42"/>
      <c r="AU15" s="42"/>
      <c r="AV15" s="42"/>
    </row>
    <row r="16" spans="1:48" s="18" customFormat="1" ht="15" customHeight="1">
      <c r="A16" s="152" t="s">
        <v>40</v>
      </c>
      <c r="B16" s="29" t="s">
        <v>19</v>
      </c>
      <c r="C16" s="29" t="s">
        <v>19</v>
      </c>
      <c r="D16" s="29" t="s">
        <v>19</v>
      </c>
      <c r="E16" s="29" t="s">
        <v>19</v>
      </c>
      <c r="F16" s="29">
        <f>('Real QGDP VA'!F15/'Real QGDP VA'!B15-1)*100</f>
        <v>23.309552125071686</v>
      </c>
      <c r="G16" s="29">
        <f>('Real QGDP VA'!G15/'Real QGDP VA'!C15-1)*100</f>
        <v>10.241667703600598</v>
      </c>
      <c r="H16" s="29">
        <f>('Real QGDP VA'!H15/'Real QGDP VA'!D15-1)*100</f>
        <v>12.603859724227483</v>
      </c>
      <c r="I16" s="29">
        <f>('Real QGDP VA'!I15/'Real QGDP VA'!E15-1)*100</f>
        <v>5.8104398304108518</v>
      </c>
      <c r="J16" s="29">
        <f>('Real QGDP VA'!J15/'Real QGDP VA'!F15-1)*100</f>
        <v>6.6953134175210094</v>
      </c>
      <c r="K16" s="29">
        <f>('Real QGDP VA'!K15/'Real QGDP VA'!G15-1)*100</f>
        <v>12.806253926063604</v>
      </c>
      <c r="L16" s="29">
        <f>('Real QGDP VA'!L15/'Real QGDP VA'!H15-1)*100</f>
        <v>8.464421213948059</v>
      </c>
      <c r="M16" s="29">
        <f>('Real QGDP VA'!M15/'Real QGDP VA'!I15-1)*100</f>
        <v>13.49978392402582</v>
      </c>
      <c r="N16" s="29">
        <f>('Real QGDP VA'!N15/'Real QGDP VA'!J15-1)*100</f>
        <v>-1.415203307235624</v>
      </c>
      <c r="O16" s="29">
        <f>('Real QGDP VA'!O15/'Real QGDP VA'!K15-1)*100</f>
        <v>-1.3330734485249129</v>
      </c>
      <c r="P16" s="29">
        <f>('Real QGDP VA'!P15/'Real QGDP VA'!L15-1)*100</f>
        <v>-1.0454838638810027</v>
      </c>
      <c r="Q16" s="29">
        <f>('Real QGDP VA'!Q15/'Real QGDP VA'!M15-1)*100</f>
        <v>-2.6203469797658863</v>
      </c>
      <c r="R16" s="29">
        <f>('Real QGDP VA'!R15/'Real QGDP VA'!N15-1)*100</f>
        <v>-7.9848691044388742</v>
      </c>
      <c r="S16" s="29">
        <f>('Real QGDP VA'!S15/'Real QGDP VA'!O15-1)*100</f>
        <v>-7.2786016214632099</v>
      </c>
      <c r="T16" s="29">
        <f>('Real QGDP VA'!T15/'Real QGDP VA'!P15-1)*100</f>
        <v>-9.986198827699134</v>
      </c>
      <c r="U16" s="29">
        <f>('Real QGDP VA'!U15/'Real QGDP VA'!Q15-1)*100</f>
        <v>-11.698588017879475</v>
      </c>
      <c r="V16" s="29">
        <f>('Real QGDP VA'!V15/'Real QGDP VA'!R15-1)*100</f>
        <v>-1.7998894216519679</v>
      </c>
      <c r="W16" s="29">
        <f>('Real QGDP VA'!W15/'Real QGDP VA'!S15-1)*100</f>
        <v>0.90916114378192248</v>
      </c>
      <c r="X16" s="29">
        <f>('Real QGDP VA'!X15/'Real QGDP VA'!T15-1)*100</f>
        <v>2.5178618978886513</v>
      </c>
      <c r="Y16" s="29">
        <f>('Real QGDP VA'!Y15/'Real QGDP VA'!U15-1)*100</f>
        <v>8.7916485381236864</v>
      </c>
      <c r="Z16" s="29">
        <f>('Real QGDP VA'!Z15/'Real QGDP VA'!V15-1)*100</f>
        <v>-19.21757785151279</v>
      </c>
      <c r="AA16" s="29">
        <f>('Real QGDP VA'!AA15/'Real QGDP VA'!W15-1)*100</f>
        <v>-17.33932099444484</v>
      </c>
      <c r="AB16" s="29">
        <f>('Real QGDP VA'!AB15/'Real QGDP VA'!X15-1)*100</f>
        <v>-19.510325389527171</v>
      </c>
      <c r="AC16" s="29">
        <f>('Real QGDP VA'!AC15/'Real QGDP VA'!Y15-1)*100</f>
        <v>-23.948884731136168</v>
      </c>
      <c r="AD16" s="29">
        <f>('Real QGDP VA'!AD15/'Real QGDP VA'!Z15-1)*100</f>
        <v>-5.1155042927961247</v>
      </c>
      <c r="AE16" s="29">
        <f>('Real QGDP VA'!AE15/'Real QGDP VA'!AA15-1)*100</f>
        <v>-1.788479434013357</v>
      </c>
      <c r="AF16" s="29">
        <f>('Real QGDP VA'!AF15/'Real QGDP VA'!AB15-1)*100</f>
        <v>10.468993947293214</v>
      </c>
      <c r="AG16" s="29">
        <f>('Real QGDP VA'!AG15/'Real QGDP VA'!AC15-1)*100</f>
        <v>12.461841483549364</v>
      </c>
      <c r="AH16" s="29">
        <f>('Real QGDP VA'!AH15/'Real QGDP VA'!AD15-1)*100</f>
        <v>20.205996272466219</v>
      </c>
      <c r="AI16" s="29">
        <f>('Real QGDP VA'!AI15/'Real QGDP VA'!AE15-1)*100</f>
        <v>0.91158038821230747</v>
      </c>
      <c r="AJ16" s="29">
        <f>('Real QGDP VA'!AJ15/'Real QGDP VA'!AF15-1)*100</f>
        <v>4.3925778673887139</v>
      </c>
      <c r="AK16" s="29">
        <f>('Real QGDP VA'!AK15/'Real QGDP VA'!AG15-1)*100</f>
        <v>5.6041913598635196</v>
      </c>
      <c r="AL16" s="29">
        <f>('Real QGDP VA'!AL15/'Real QGDP VA'!AH15-1)*100</f>
        <v>11.535249144793603</v>
      </c>
      <c r="AM16" s="29">
        <f>('Real QGDP VA'!AM15/'Real QGDP VA'!AI15-1)*100</f>
        <v>29.747267130870458</v>
      </c>
      <c r="AN16" s="163" t="s">
        <v>41</v>
      </c>
      <c r="AS16" s="42"/>
      <c r="AT16" s="42"/>
      <c r="AU16" s="42"/>
      <c r="AV16" s="42"/>
    </row>
    <row r="17" spans="1:48" s="18" customFormat="1" ht="12.75">
      <c r="A17" s="154" t="s">
        <v>42</v>
      </c>
      <c r="B17" s="26" t="s">
        <v>19</v>
      </c>
      <c r="C17" s="26" t="s">
        <v>19</v>
      </c>
      <c r="D17" s="26" t="s">
        <v>19</v>
      </c>
      <c r="E17" s="26" t="s">
        <v>19</v>
      </c>
      <c r="F17" s="26">
        <f>('Real QGDP VA'!F16/'Real QGDP VA'!B16-1)*100</f>
        <v>23.224234184604221</v>
      </c>
      <c r="G17" s="26">
        <f>('Real QGDP VA'!G16/'Real QGDP VA'!C16-1)*100</f>
        <v>8.3972029176228027</v>
      </c>
      <c r="H17" s="26">
        <f>('Real QGDP VA'!H16/'Real QGDP VA'!D16-1)*100</f>
        <v>-2.8932217382094727</v>
      </c>
      <c r="I17" s="26">
        <f>('Real QGDP VA'!I16/'Real QGDP VA'!E16-1)*100</f>
        <v>-11.770394493800262</v>
      </c>
      <c r="J17" s="26">
        <f>('Real QGDP VA'!J16/'Real QGDP VA'!F16-1)*100</f>
        <v>14.188275964992215</v>
      </c>
      <c r="K17" s="26">
        <f>('Real QGDP VA'!K16/'Real QGDP VA'!G16-1)*100</f>
        <v>13.626878344712011</v>
      </c>
      <c r="L17" s="26">
        <f>('Real QGDP VA'!L16/'Real QGDP VA'!H16-1)*100</f>
        <v>13.068240791394858</v>
      </c>
      <c r="M17" s="26">
        <f>('Real QGDP VA'!M16/'Real QGDP VA'!I16-1)*100</f>
        <v>12.512349735389972</v>
      </c>
      <c r="N17" s="26">
        <f>('Real QGDP VA'!N16/'Real QGDP VA'!J16-1)*100</f>
        <v>11.004134062444582</v>
      </c>
      <c r="O17" s="26">
        <f>('Real QGDP VA'!O16/'Real QGDP VA'!K16-1)*100</f>
        <v>9.5781916288360858</v>
      </c>
      <c r="P17" s="26">
        <f>('Real QGDP VA'!P16/'Real QGDP VA'!L16-1)*100</f>
        <v>8.1705666375565755</v>
      </c>
      <c r="Q17" s="26">
        <f>('Real QGDP VA'!Q16/'Real QGDP VA'!M16-1)*100</f>
        <v>6.781023785493101</v>
      </c>
      <c r="R17" s="26">
        <f>('Real QGDP VA'!R16/'Real QGDP VA'!N16-1)*100</f>
        <v>-8.4735850917331152</v>
      </c>
      <c r="S17" s="26">
        <f>('Real QGDP VA'!S16/'Real QGDP VA'!O16-1)*100</f>
        <v>-9.6462959133805768</v>
      </c>
      <c r="T17" s="26">
        <f>('Real QGDP VA'!T16/'Real QGDP VA'!P16-1)*100</f>
        <v>-10.803981010786712</v>
      </c>
      <c r="U17" s="26">
        <f>('Real QGDP VA'!U16/'Real QGDP VA'!Q16-1)*100</f>
        <v>-11.946832905743598</v>
      </c>
      <c r="V17" s="26">
        <f>('Real QGDP VA'!V16/'Real QGDP VA'!R16-1)*100</f>
        <v>1.3461440636442612</v>
      </c>
      <c r="W17" s="26">
        <f>('Real QGDP VA'!W16/'Real QGDP VA'!S16-1)*100</f>
        <v>0.70900545768746159</v>
      </c>
      <c r="X17" s="26">
        <f>('Real QGDP VA'!X16/'Real QGDP VA'!T16-1)*100</f>
        <v>7.5872387480968584E-2</v>
      </c>
      <c r="Y17" s="26">
        <f>('Real QGDP VA'!Y16/'Real QGDP VA'!U16-1)*100</f>
        <v>-0.55328032880620492</v>
      </c>
      <c r="Z17" s="26">
        <f>('Real QGDP VA'!Z16/'Real QGDP VA'!V16-1)*100</f>
        <v>-25.178006475046153</v>
      </c>
      <c r="AA17" s="26">
        <f>('Real QGDP VA'!AA16/'Real QGDP VA'!W16-1)*100</f>
        <v>-23.220930662793503</v>
      </c>
      <c r="AB17" s="26">
        <f>('Real QGDP VA'!AB16/'Real QGDP VA'!X16-1)*100</f>
        <v>-22.084178713768665</v>
      </c>
      <c r="AC17" s="26">
        <f>('Real QGDP VA'!AC16/'Real QGDP VA'!Y16-1)*100</f>
        <v>-21.715112445166717</v>
      </c>
      <c r="AD17" s="26">
        <f>('Real QGDP VA'!AD16/'Real QGDP VA'!Z16-1)*100</f>
        <v>2.6284108612152801</v>
      </c>
      <c r="AE17" s="26">
        <f>('Real QGDP VA'!AE16/'Real QGDP VA'!AA16-1)*100</f>
        <v>-5.0134187214784802</v>
      </c>
      <c r="AF17" s="26">
        <f>('Real QGDP VA'!AF16/'Real QGDP VA'!AB16-1)*100</f>
        <v>-1.4579056267880031</v>
      </c>
      <c r="AG17" s="26">
        <f>('Real QGDP VA'!AG16/'Real QGDP VA'!AC16-1)*100</f>
        <v>2.7298636165912216</v>
      </c>
      <c r="AH17" s="26">
        <f>('Real QGDP VA'!AH16/'Real QGDP VA'!AD16-1)*100</f>
        <v>10.185509397226223</v>
      </c>
      <c r="AI17" s="26">
        <f>('Real QGDP VA'!AI16/'Real QGDP VA'!AE16-1)*100</f>
        <v>21.975292548539048</v>
      </c>
      <c r="AJ17" s="26">
        <f>('Real QGDP VA'!AJ16/'Real QGDP VA'!AF16-1)*100</f>
        <v>19.567523208378024</v>
      </c>
      <c r="AK17" s="26">
        <f>('Real QGDP VA'!AK16/'Real QGDP VA'!AG16-1)*100</f>
        <v>17.091970493831042</v>
      </c>
      <c r="AL17" s="26">
        <f>('Real QGDP VA'!AL16/'Real QGDP VA'!AH16-1)*100</f>
        <v>4.2294031121859588</v>
      </c>
      <c r="AM17" s="26">
        <f>('Real QGDP VA'!AM16/'Real QGDP VA'!AI16-1)*100</f>
        <v>7.2245681937727735</v>
      </c>
      <c r="AN17" s="162" t="s">
        <v>43</v>
      </c>
      <c r="AS17" s="42"/>
      <c r="AT17" s="42"/>
      <c r="AU17" s="42"/>
      <c r="AV17" s="42"/>
    </row>
    <row r="18" spans="1:48" s="18" customFormat="1" ht="25.5">
      <c r="A18" s="152" t="s">
        <v>44</v>
      </c>
      <c r="B18" s="29" t="s">
        <v>19</v>
      </c>
      <c r="C18" s="29" t="s">
        <v>19</v>
      </c>
      <c r="D18" s="29" t="s">
        <v>19</v>
      </c>
      <c r="E18" s="29" t="s">
        <v>19</v>
      </c>
      <c r="F18" s="29">
        <f>('Real QGDP VA'!F17/'Real QGDP VA'!B17-1)*100</f>
        <v>1.9987847163356998</v>
      </c>
      <c r="G18" s="29">
        <f>('Real QGDP VA'!G17/'Real QGDP VA'!C17-1)*100</f>
        <v>-0.89017963113626752</v>
      </c>
      <c r="H18" s="29">
        <f>('Real QGDP VA'!H17/'Real QGDP VA'!D17-1)*100</f>
        <v>6.1859510101507587</v>
      </c>
      <c r="I18" s="29">
        <f>('Real QGDP VA'!I17/'Real QGDP VA'!E17-1)*100</f>
        <v>11.031909058466272</v>
      </c>
      <c r="J18" s="29">
        <f>('Real QGDP VA'!J17/'Real QGDP VA'!F17-1)*100</f>
        <v>3.4745018275247341</v>
      </c>
      <c r="K18" s="29">
        <f>('Real QGDP VA'!K17/'Real QGDP VA'!G17-1)*100</f>
        <v>-3.0618081701015876</v>
      </c>
      <c r="L18" s="29">
        <f>('Real QGDP VA'!L17/'Real QGDP VA'!H17-1)*100</f>
        <v>-2.543452506071342</v>
      </c>
      <c r="M18" s="29">
        <f>('Real QGDP VA'!M17/'Real QGDP VA'!I17-1)*100</f>
        <v>16.036041978749704</v>
      </c>
      <c r="N18" s="29">
        <f>('Real QGDP VA'!N17/'Real QGDP VA'!J17-1)*100</f>
        <v>2.389722914450787</v>
      </c>
      <c r="O18" s="29">
        <f>('Real QGDP VA'!O17/'Real QGDP VA'!K17-1)*100</f>
        <v>6.7758709678325646</v>
      </c>
      <c r="P18" s="29">
        <f>('Real QGDP VA'!P17/'Real QGDP VA'!L17-1)*100</f>
        <v>6.9612482057785918</v>
      </c>
      <c r="Q18" s="29">
        <f>('Real QGDP VA'!Q17/'Real QGDP VA'!M17-1)*100</f>
        <v>3.0103881450906034</v>
      </c>
      <c r="R18" s="29">
        <f>('Real QGDP VA'!R17/'Real QGDP VA'!N17-1)*100</f>
        <v>-4.4151056291067192</v>
      </c>
      <c r="S18" s="29">
        <f>('Real QGDP VA'!S17/'Real QGDP VA'!O17-1)*100</f>
        <v>-3.5705428078252055</v>
      </c>
      <c r="T18" s="29">
        <f>('Real QGDP VA'!T17/'Real QGDP VA'!P17-1)*100</f>
        <v>-5.6117405873422062</v>
      </c>
      <c r="U18" s="29">
        <f>('Real QGDP VA'!U17/'Real QGDP VA'!Q17-1)*100</f>
        <v>-7.3386232744262152</v>
      </c>
      <c r="V18" s="29">
        <f>('Real QGDP VA'!V17/'Real QGDP VA'!R17-1)*100</f>
        <v>-18.998962080749294</v>
      </c>
      <c r="W18" s="29">
        <f>('Real QGDP VA'!W17/'Real QGDP VA'!S17-1)*100</f>
        <v>-18.218966180896125</v>
      </c>
      <c r="X18" s="29">
        <f>('Real QGDP VA'!X17/'Real QGDP VA'!T17-1)*100</f>
        <v>-15.821090326010378</v>
      </c>
      <c r="Y18" s="29">
        <f>('Real QGDP VA'!Y17/'Real QGDP VA'!U17-1)*100</f>
        <v>-12.31263893438822</v>
      </c>
      <c r="Z18" s="29">
        <f>('Real QGDP VA'!Z17/'Real QGDP VA'!V17-1)*100</f>
        <v>13.401253154955771</v>
      </c>
      <c r="AA18" s="29">
        <f>('Real QGDP VA'!AA17/'Real QGDP VA'!W17-1)*100</f>
        <v>0.94886435470717956</v>
      </c>
      <c r="AB18" s="29">
        <f>('Real QGDP VA'!AB17/'Real QGDP VA'!X17-1)*100</f>
        <v>-2.979943861156209</v>
      </c>
      <c r="AC18" s="29">
        <f>('Real QGDP VA'!AC17/'Real QGDP VA'!Y17-1)*100</f>
        <v>-5.5236788726232833</v>
      </c>
      <c r="AD18" s="29">
        <f>('Real QGDP VA'!AD17/'Real QGDP VA'!Z17-1)*100</f>
        <v>-17.896216314519442</v>
      </c>
      <c r="AE18" s="29">
        <f>('Real QGDP VA'!AE17/'Real QGDP VA'!AA17-1)*100</f>
        <v>-2.9627244458777402</v>
      </c>
      <c r="AF18" s="29">
        <f>('Real QGDP VA'!AF17/'Real QGDP VA'!AB17-1)*100</f>
        <v>3.5299551388897177</v>
      </c>
      <c r="AG18" s="29">
        <f>('Real QGDP VA'!AG17/'Real QGDP VA'!AC17-1)*100</f>
        <v>14.570962137670328</v>
      </c>
      <c r="AH18" s="29">
        <f>('Real QGDP VA'!AH17/'Real QGDP VA'!AD17-1)*100</f>
        <v>27.633569348865471</v>
      </c>
      <c r="AI18" s="29">
        <f>('Real QGDP VA'!AI17/'Real QGDP VA'!AE17-1)*100</f>
        <v>14.1642584960594</v>
      </c>
      <c r="AJ18" s="29">
        <f>('Real QGDP VA'!AJ17/'Real QGDP VA'!AF17-1)*100</f>
        <v>9.582814559828833</v>
      </c>
      <c r="AK18" s="29">
        <f>('Real QGDP VA'!AK17/'Real QGDP VA'!AG17-1)*100</f>
        <v>0.39721705397643969</v>
      </c>
      <c r="AL18" s="29">
        <f>('Real QGDP VA'!AL17/'Real QGDP VA'!AH17-1)*100</f>
        <v>-2.4894684894786967</v>
      </c>
      <c r="AM18" s="29">
        <f>('Real QGDP VA'!AM17/'Real QGDP VA'!AI17-1)*100</f>
        <v>3.5378525284105011</v>
      </c>
      <c r="AN18" s="163" t="s">
        <v>45</v>
      </c>
      <c r="AS18" s="42"/>
      <c r="AT18" s="42"/>
      <c r="AU18" s="42"/>
      <c r="AV18" s="42"/>
    </row>
    <row r="19" spans="1:48" s="18" customFormat="1" ht="25.5">
      <c r="A19" s="154" t="s">
        <v>46</v>
      </c>
      <c r="B19" s="26" t="s">
        <v>19</v>
      </c>
      <c r="C19" s="26" t="s">
        <v>19</v>
      </c>
      <c r="D19" s="26" t="s">
        <v>19</v>
      </c>
      <c r="E19" s="26" t="s">
        <v>19</v>
      </c>
      <c r="F19" s="26">
        <f>('Real QGDP VA'!F18/'Real QGDP VA'!B18-1)*100</f>
        <v>-5.5074352753400895</v>
      </c>
      <c r="G19" s="26">
        <f>('Real QGDP VA'!G18/'Real QGDP VA'!C18-1)*100</f>
        <v>-9.5363188818993532</v>
      </c>
      <c r="H19" s="26">
        <f>('Real QGDP VA'!H18/'Real QGDP VA'!D18-1)*100</f>
        <v>4.7528121278392454</v>
      </c>
      <c r="I19" s="26">
        <f>('Real QGDP VA'!I18/'Real QGDP VA'!E18-1)*100</f>
        <v>9.6488790070461405</v>
      </c>
      <c r="J19" s="26">
        <f>('Real QGDP VA'!J18/'Real QGDP VA'!F18-1)*100</f>
        <v>19.295891773147879</v>
      </c>
      <c r="K19" s="26">
        <f>('Real QGDP VA'!K18/'Real QGDP VA'!G18-1)*100</f>
        <v>20.193842618513646</v>
      </c>
      <c r="L19" s="26">
        <f>('Real QGDP VA'!L18/'Real QGDP VA'!H18-1)*100</f>
        <v>26.175195131589636</v>
      </c>
      <c r="M19" s="26">
        <f>('Real QGDP VA'!M18/'Real QGDP VA'!I18-1)*100</f>
        <v>33.555851504315171</v>
      </c>
      <c r="N19" s="26">
        <f>('Real QGDP VA'!N18/'Real QGDP VA'!J18-1)*100</f>
        <v>-6.9129786838523888</v>
      </c>
      <c r="O19" s="26">
        <f>('Real QGDP VA'!O18/'Real QGDP VA'!K18-1)*100</f>
        <v>-7.5451305620181985</v>
      </c>
      <c r="P19" s="26">
        <f>('Real QGDP VA'!P18/'Real QGDP VA'!L18-1)*100</f>
        <v>-9.3390769178091304</v>
      </c>
      <c r="Q19" s="26">
        <f>('Real QGDP VA'!Q18/'Real QGDP VA'!M18-1)*100</f>
        <v>-3.8342061143615269</v>
      </c>
      <c r="R19" s="26">
        <f>('Real QGDP VA'!R18/'Real QGDP VA'!N18-1)*100</f>
        <v>-2.5788807534667169</v>
      </c>
      <c r="S19" s="26">
        <f>('Real QGDP VA'!S18/'Real QGDP VA'!O18-1)*100</f>
        <v>-3.2402018248394171</v>
      </c>
      <c r="T19" s="26">
        <f>('Real QGDP VA'!T18/'Real QGDP VA'!P18-1)*100</f>
        <v>-2.966420934287517</v>
      </c>
      <c r="U19" s="26">
        <f>('Real QGDP VA'!U18/'Real QGDP VA'!Q18-1)*100</f>
        <v>-7.6700926957749882</v>
      </c>
      <c r="V19" s="26">
        <f>('Real QGDP VA'!V18/'Real QGDP VA'!R18-1)*100</f>
        <v>-1.161267325245452</v>
      </c>
      <c r="W19" s="26">
        <f>('Real QGDP VA'!W18/'Real QGDP VA'!S18-1)*100</f>
        <v>-1.6790057903414923</v>
      </c>
      <c r="X19" s="26">
        <f>('Real QGDP VA'!X18/'Real QGDP VA'!T18-1)*100</f>
        <v>-5.8076606902729537</v>
      </c>
      <c r="Y19" s="26">
        <f>('Real QGDP VA'!Y18/'Real QGDP VA'!U18-1)*100</f>
        <v>-4.3044027769729372</v>
      </c>
      <c r="Z19" s="26">
        <f>('Real QGDP VA'!Z18/'Real QGDP VA'!V18-1)*100</f>
        <v>8.3425116911608033</v>
      </c>
      <c r="AA19" s="26">
        <f>('Real QGDP VA'!AA18/'Real QGDP VA'!W18-1)*100</f>
        <v>7.0327054225623575</v>
      </c>
      <c r="AB19" s="26">
        <f>('Real QGDP VA'!AB18/'Real QGDP VA'!X18-1)*100</f>
        <v>13.668207137460797</v>
      </c>
      <c r="AC19" s="26">
        <f>('Real QGDP VA'!AC18/'Real QGDP VA'!Y18-1)*100</f>
        <v>10.106601260683611</v>
      </c>
      <c r="AD19" s="26">
        <f>('Real QGDP VA'!AD18/'Real QGDP VA'!Z18-1)*100</f>
        <v>-2.1212673243164559</v>
      </c>
      <c r="AE19" s="26">
        <f>('Real QGDP VA'!AE18/'Real QGDP VA'!AA18-1)*100</f>
        <v>2.390358401502235</v>
      </c>
      <c r="AF19" s="26">
        <f>('Real QGDP VA'!AF18/'Real QGDP VA'!AB18-1)*100</f>
        <v>-1.0023099849588823</v>
      </c>
      <c r="AG19" s="26">
        <f>('Real QGDP VA'!AG18/'Real QGDP VA'!AC18-1)*100</f>
        <v>5.642377820196387E-2</v>
      </c>
      <c r="AH19" s="26">
        <f>('Real QGDP VA'!AH18/'Real QGDP VA'!AD18-1)*100</f>
        <v>3.5375199014557435</v>
      </c>
      <c r="AI19" s="26">
        <f>('Real QGDP VA'!AI18/'Real QGDP VA'!AE18-1)*100</f>
        <v>-2.8455567038899288</v>
      </c>
      <c r="AJ19" s="26">
        <f>('Real QGDP VA'!AJ18/'Real QGDP VA'!AF18-1)*100</f>
        <v>-2.0870138584319409</v>
      </c>
      <c r="AK19" s="26">
        <f>('Real QGDP VA'!AK18/'Real QGDP VA'!AG18-1)*100</f>
        <v>2.9901245939990773</v>
      </c>
      <c r="AL19" s="26">
        <f>('Real QGDP VA'!AL18/'Real QGDP VA'!AH18-1)*100</f>
        <v>1.6821955936981325</v>
      </c>
      <c r="AM19" s="26">
        <f>('Real QGDP VA'!AM18/'Real QGDP VA'!AI18-1)*100</f>
        <v>5.5310919146669635</v>
      </c>
      <c r="AN19" s="162" t="s">
        <v>47</v>
      </c>
      <c r="AS19" s="42"/>
      <c r="AT19" s="42"/>
      <c r="AU19" s="42"/>
      <c r="AV19" s="42"/>
    </row>
    <row r="20" spans="1:48" s="18" customFormat="1" ht="12.75">
      <c r="A20" s="152" t="s">
        <v>48</v>
      </c>
      <c r="B20" s="29" t="s">
        <v>19</v>
      </c>
      <c r="C20" s="29" t="s">
        <v>19</v>
      </c>
      <c r="D20" s="29" t="s">
        <v>19</v>
      </c>
      <c r="E20" s="29" t="s">
        <v>19</v>
      </c>
      <c r="F20" s="29">
        <f>('Real QGDP VA'!F19/'Real QGDP VA'!B19-1)*100</f>
        <v>11.884779205635599</v>
      </c>
      <c r="G20" s="29">
        <f>('Real QGDP VA'!G19/'Real QGDP VA'!C19-1)*100</f>
        <v>8.8414935274545581</v>
      </c>
      <c r="H20" s="29">
        <f>('Real QGDP VA'!H19/'Real QGDP VA'!D19-1)*100</f>
        <v>5.3676809186861352</v>
      </c>
      <c r="I20" s="29">
        <f>('Real QGDP VA'!I19/'Real QGDP VA'!E19-1)*100</f>
        <v>-0.65942698144646483</v>
      </c>
      <c r="J20" s="29">
        <f>('Real QGDP VA'!J19/'Real QGDP VA'!F19-1)*100</f>
        <v>13.609098903101779</v>
      </c>
      <c r="K20" s="29">
        <f>('Real QGDP VA'!K19/'Real QGDP VA'!G19-1)*100</f>
        <v>13.602581238638001</v>
      </c>
      <c r="L20" s="29">
        <f>('Real QGDP VA'!L19/'Real QGDP VA'!H19-1)*100</f>
        <v>13.695170169087989</v>
      </c>
      <c r="M20" s="29">
        <f>('Real QGDP VA'!M19/'Real QGDP VA'!I19-1)*100</f>
        <v>12.17164475582846</v>
      </c>
      <c r="N20" s="29">
        <f>('Real QGDP VA'!N19/'Real QGDP VA'!J19-1)*100</f>
        <v>0.85949736374246744</v>
      </c>
      <c r="O20" s="29">
        <f>('Real QGDP VA'!O19/'Real QGDP VA'!K19-1)*100</f>
        <v>0.67987079151523577</v>
      </c>
      <c r="P20" s="29">
        <f>('Real QGDP VA'!P19/'Real QGDP VA'!L19-1)*100</f>
        <v>-0.60968973436222873</v>
      </c>
      <c r="Q20" s="29">
        <f>('Real QGDP VA'!Q19/'Real QGDP VA'!M19-1)*100</f>
        <v>-0.11494719284171895</v>
      </c>
      <c r="R20" s="29">
        <f>('Real QGDP VA'!R19/'Real QGDP VA'!N19-1)*100</f>
        <v>8.7225715018388161</v>
      </c>
      <c r="S20" s="29">
        <f>('Real QGDP VA'!S19/'Real QGDP VA'!O19-1)*100</f>
        <v>8.6998848728553355</v>
      </c>
      <c r="T20" s="29">
        <f>('Real QGDP VA'!T19/'Real QGDP VA'!P19-1)*100</f>
        <v>9.8795400166865157</v>
      </c>
      <c r="U20" s="29">
        <f>('Real QGDP VA'!U19/'Real QGDP VA'!Q19-1)*100</f>
        <v>9.332755760861545</v>
      </c>
      <c r="V20" s="29">
        <f>('Real QGDP VA'!V19/'Real QGDP VA'!R19-1)*100</f>
        <v>9.3742297496263838</v>
      </c>
      <c r="W20" s="29">
        <f>('Real QGDP VA'!W19/'Real QGDP VA'!S19-1)*100</f>
        <v>11.116192236946087</v>
      </c>
      <c r="X20" s="29">
        <f>('Real QGDP VA'!X19/'Real QGDP VA'!T19-1)*100</f>
        <v>9.3112006329416843</v>
      </c>
      <c r="Y20" s="29">
        <f>('Real QGDP VA'!Y19/'Real QGDP VA'!U19-1)*100</f>
        <v>9.7070927325435754</v>
      </c>
      <c r="Z20" s="29">
        <f>('Real QGDP VA'!Z19/'Real QGDP VA'!V19-1)*100</f>
        <v>13.637823627669166</v>
      </c>
      <c r="AA20" s="29">
        <f>('Real QGDP VA'!AA19/'Real QGDP VA'!W19-1)*100</f>
        <v>13.820072321103316</v>
      </c>
      <c r="AB20" s="29">
        <f>('Real QGDP VA'!AB19/'Real QGDP VA'!X19-1)*100</f>
        <v>11.090557030868119</v>
      </c>
      <c r="AC20" s="29">
        <f>('Real QGDP VA'!AC19/'Real QGDP VA'!Y19-1)*100</f>
        <v>12.166847344883891</v>
      </c>
      <c r="AD20" s="29">
        <f>('Real QGDP VA'!AD19/'Real QGDP VA'!Z19-1)*100</f>
        <v>3.4324820002625156</v>
      </c>
      <c r="AE20" s="29">
        <f>('Real QGDP VA'!AE19/'Real QGDP VA'!AA19-1)*100</f>
        <v>2.3481858707900871</v>
      </c>
      <c r="AF20" s="29">
        <f>('Real QGDP VA'!AF19/'Real QGDP VA'!AB19-1)*100</f>
        <v>0.36997004550323176</v>
      </c>
      <c r="AG20" s="29">
        <f>('Real QGDP VA'!AG19/'Real QGDP VA'!AC19-1)*100</f>
        <v>3.2235010691782806</v>
      </c>
      <c r="AH20" s="29">
        <f>('Real QGDP VA'!AH19/'Real QGDP VA'!AD19-1)*100</f>
        <v>2.5500705087952102</v>
      </c>
      <c r="AI20" s="29">
        <f>('Real QGDP VA'!AI19/'Real QGDP VA'!AE19-1)*100</f>
        <v>4.0550708698960936</v>
      </c>
      <c r="AJ20" s="29">
        <f>('Real QGDP VA'!AJ19/'Real QGDP VA'!AF19-1)*100</f>
        <v>9.5734640978595955</v>
      </c>
      <c r="AK20" s="29">
        <f>('Real QGDP VA'!AK19/'Real QGDP VA'!AG19-1)*100</f>
        <v>-1.8921110596504254</v>
      </c>
      <c r="AL20" s="29">
        <f>('Real QGDP VA'!AL19/'Real QGDP VA'!AH19-1)*100</f>
        <v>3.5204268692099916</v>
      </c>
      <c r="AM20" s="29">
        <f>('Real QGDP VA'!AM19/'Real QGDP VA'!AI19-1)*100</f>
        <v>2.5515958128161653</v>
      </c>
      <c r="AN20" s="163" t="s">
        <v>49</v>
      </c>
      <c r="AS20" s="42"/>
      <c r="AT20" s="42"/>
      <c r="AU20" s="42"/>
      <c r="AV20" s="42"/>
    </row>
    <row r="21" spans="1:48" s="18" customFormat="1" ht="12.75">
      <c r="A21" s="154" t="s">
        <v>13</v>
      </c>
      <c r="B21" s="26" t="s">
        <v>19</v>
      </c>
      <c r="C21" s="26" t="s">
        <v>19</v>
      </c>
      <c r="D21" s="26" t="s">
        <v>19</v>
      </c>
      <c r="E21" s="26" t="s">
        <v>19</v>
      </c>
      <c r="F21" s="26">
        <f>('Real QGDP VA'!F20/'Real QGDP VA'!B20-1)*100</f>
        <v>-10.867876652357999</v>
      </c>
      <c r="G21" s="26">
        <f>('Real QGDP VA'!G20/'Real QGDP VA'!C20-1)*100</f>
        <v>0.23388896037208617</v>
      </c>
      <c r="H21" s="26">
        <f>('Real QGDP VA'!H20/'Real QGDP VA'!D20-1)*100</f>
        <v>11.285209314771883</v>
      </c>
      <c r="I21" s="26">
        <f>('Real QGDP VA'!I20/'Real QGDP VA'!E20-1)*100</f>
        <v>5.0882453693103846</v>
      </c>
      <c r="J21" s="26">
        <f>('Real QGDP VA'!J20/'Real QGDP VA'!F20-1)*100</f>
        <v>-13.559042324756321</v>
      </c>
      <c r="K21" s="26">
        <f>('Real QGDP VA'!K20/'Real QGDP VA'!G20-1)*100</f>
        <v>-9.6201473146319323</v>
      </c>
      <c r="L21" s="26">
        <f>('Real QGDP VA'!L20/'Real QGDP VA'!H20-1)*100</f>
        <v>-11.178074554302652</v>
      </c>
      <c r="M21" s="26">
        <f>('Real QGDP VA'!M20/'Real QGDP VA'!I20-1)*100</f>
        <v>-10.874310182865333</v>
      </c>
      <c r="N21" s="26">
        <f>('Real QGDP VA'!N20/'Real QGDP VA'!J20-1)*100</f>
        <v>6.8678001093990027</v>
      </c>
      <c r="O21" s="26">
        <f>('Real QGDP VA'!O20/'Real QGDP VA'!K20-1)*100</f>
        <v>-4.8001743438384921</v>
      </c>
      <c r="P21" s="26">
        <f>('Real QGDP VA'!P20/'Real QGDP VA'!L20-1)*100</f>
        <v>-5.0231704657618064</v>
      </c>
      <c r="Q21" s="26">
        <f>('Real QGDP VA'!Q20/'Real QGDP VA'!M20-1)*100</f>
        <v>-3.3914967909959071</v>
      </c>
      <c r="R21" s="26">
        <f>('Real QGDP VA'!R20/'Real QGDP VA'!N20-1)*100</f>
        <v>5.6846029935555764</v>
      </c>
      <c r="S21" s="26">
        <f>('Real QGDP VA'!S20/'Real QGDP VA'!O20-1)*100</f>
        <v>8.1857906089844121</v>
      </c>
      <c r="T21" s="26">
        <f>('Real QGDP VA'!T20/'Real QGDP VA'!P20-1)*100</f>
        <v>6.481790742582838</v>
      </c>
      <c r="U21" s="26">
        <f>('Real QGDP VA'!U20/'Real QGDP VA'!Q20-1)*100</f>
        <v>5.2540918998810859</v>
      </c>
      <c r="V21" s="26">
        <f>('Real QGDP VA'!V20/'Real QGDP VA'!R20-1)*100</f>
        <v>9.4854858783123053</v>
      </c>
      <c r="W21" s="26">
        <f>('Real QGDP VA'!W20/'Real QGDP VA'!S20-1)*100</f>
        <v>6.1820518484952069</v>
      </c>
      <c r="X21" s="26">
        <f>('Real QGDP VA'!X20/'Real QGDP VA'!T20-1)*100</f>
        <v>4.5468188160057155</v>
      </c>
      <c r="Y21" s="26">
        <f>('Real QGDP VA'!Y20/'Real QGDP VA'!U20-1)*100</f>
        <v>2.6452510293053511</v>
      </c>
      <c r="Z21" s="26">
        <f>('Real QGDP VA'!Z20/'Real QGDP VA'!V20-1)*100</f>
        <v>6.1221514044558889</v>
      </c>
      <c r="AA21" s="26">
        <f>('Real QGDP VA'!AA20/'Real QGDP VA'!W20-1)*100</f>
        <v>9.616303920494973</v>
      </c>
      <c r="AB21" s="26">
        <f>('Real QGDP VA'!AB20/'Real QGDP VA'!X20-1)*100</f>
        <v>-10.358008566005728</v>
      </c>
      <c r="AC21" s="26">
        <f>('Real QGDP VA'!AC20/'Real QGDP VA'!Y20-1)*100</f>
        <v>4.7820332270238186</v>
      </c>
      <c r="AD21" s="26">
        <f>('Real QGDP VA'!AD20/'Real QGDP VA'!Z20-1)*100</f>
        <v>9.6211453281891401</v>
      </c>
      <c r="AE21" s="26">
        <f>('Real QGDP VA'!AE20/'Real QGDP VA'!AA20-1)*100</f>
        <v>13.570487082652626</v>
      </c>
      <c r="AF21" s="26">
        <f>('Real QGDP VA'!AF20/'Real QGDP VA'!AB20-1)*100</f>
        <v>50.552630199286178</v>
      </c>
      <c r="AG21" s="26">
        <f>('Real QGDP VA'!AG20/'Real QGDP VA'!AC20-1)*100</f>
        <v>37.166122381576614</v>
      </c>
      <c r="AH21" s="26">
        <f>('Real QGDP VA'!AH20/'Real QGDP VA'!AD20-1)*100</f>
        <v>22.544550819634736</v>
      </c>
      <c r="AI21" s="26">
        <f>('Real QGDP VA'!AI20/'Real QGDP VA'!AE20-1)*100</f>
        <v>20.918591663225229</v>
      </c>
      <c r="AJ21" s="26">
        <f>('Real QGDP VA'!AJ20/'Real QGDP VA'!AF20-1)*100</f>
        <v>13.68747930255816</v>
      </c>
      <c r="AK21" s="26">
        <f>('Real QGDP VA'!AK20/'Real QGDP VA'!AG20-1)*100</f>
        <v>10.681077072112766</v>
      </c>
      <c r="AL21" s="26">
        <f>('Real QGDP VA'!AL20/'Real QGDP VA'!AH20-1)*100</f>
        <v>4.5889154897395201</v>
      </c>
      <c r="AM21" s="26">
        <f>('Real QGDP VA'!AM20/'Real QGDP VA'!AI20-1)*100</f>
        <v>9.8172623785219173</v>
      </c>
      <c r="AN21" s="162" t="s">
        <v>20</v>
      </c>
      <c r="AS21" s="42"/>
      <c r="AT21" s="42"/>
      <c r="AU21" s="42"/>
      <c r="AV21" s="42"/>
    </row>
    <row r="22" spans="1:48" s="18" customFormat="1" ht="12.75">
      <c r="A22" s="152" t="s">
        <v>50</v>
      </c>
      <c r="B22" s="29" t="s">
        <v>19</v>
      </c>
      <c r="C22" s="29" t="s">
        <v>19</v>
      </c>
      <c r="D22" s="29" t="s">
        <v>19</v>
      </c>
      <c r="E22" s="29" t="s">
        <v>19</v>
      </c>
      <c r="F22" s="29">
        <f>('Real QGDP VA'!F21/'Real QGDP VA'!B21-1)*100</f>
        <v>14.374450814446483</v>
      </c>
      <c r="G22" s="29">
        <f>('Real QGDP VA'!G21/'Real QGDP VA'!C21-1)*100</f>
        <v>6.1963563951606959</v>
      </c>
      <c r="H22" s="29">
        <f>('Real QGDP VA'!H21/'Real QGDP VA'!D21-1)*100</f>
        <v>-0.40296084752793337</v>
      </c>
      <c r="I22" s="29">
        <f>('Real QGDP VA'!I21/'Real QGDP VA'!E21-1)*100</f>
        <v>-1.3853016580963606</v>
      </c>
      <c r="J22" s="29">
        <f>('Real QGDP VA'!J21/'Real QGDP VA'!F21-1)*100</f>
        <v>7.8586811903104792</v>
      </c>
      <c r="K22" s="29">
        <f>('Real QGDP VA'!K21/'Real QGDP VA'!G21-1)*100</f>
        <v>10.8251255164882</v>
      </c>
      <c r="L22" s="29">
        <f>('Real QGDP VA'!L21/'Real QGDP VA'!H21-1)*100</f>
        <v>3.9191188674079669</v>
      </c>
      <c r="M22" s="29">
        <f>('Real QGDP VA'!M21/'Real QGDP VA'!I21-1)*100</f>
        <v>9.3288682234182971</v>
      </c>
      <c r="N22" s="29">
        <f>('Real QGDP VA'!N21/'Real QGDP VA'!J21-1)*100</f>
        <v>9.5712150666418694</v>
      </c>
      <c r="O22" s="29">
        <f>('Real QGDP VA'!O21/'Real QGDP VA'!K21-1)*100</f>
        <v>8.5699750384289786</v>
      </c>
      <c r="P22" s="29">
        <f>('Real QGDP VA'!P21/'Real QGDP VA'!L21-1)*100</f>
        <v>15.657613717417274</v>
      </c>
      <c r="Q22" s="29">
        <f>('Real QGDP VA'!Q21/'Real QGDP VA'!M21-1)*100</f>
        <v>5.1137040287349222</v>
      </c>
      <c r="R22" s="29">
        <f>('Real QGDP VA'!R21/'Real QGDP VA'!N21-1)*100</f>
        <v>-17.603693367185635</v>
      </c>
      <c r="S22" s="29">
        <f>('Real QGDP VA'!S21/'Real QGDP VA'!O21-1)*100</f>
        <v>-18.908121825603175</v>
      </c>
      <c r="T22" s="29">
        <f>('Real QGDP VA'!T21/'Real QGDP VA'!P21-1)*100</f>
        <v>-19.3438371275384</v>
      </c>
      <c r="U22" s="29">
        <f>('Real QGDP VA'!U21/'Real QGDP VA'!Q21-1)*100</f>
        <v>-19.85866678958844</v>
      </c>
      <c r="V22" s="29">
        <f>('Real QGDP VA'!V21/'Real QGDP VA'!R21-1)*100</f>
        <v>-23.268287876044937</v>
      </c>
      <c r="W22" s="29">
        <f>('Real QGDP VA'!W21/'Real QGDP VA'!S21-1)*100</f>
        <v>-22.521747147290615</v>
      </c>
      <c r="X22" s="29">
        <f>('Real QGDP VA'!X21/'Real QGDP VA'!T21-1)*100</f>
        <v>-22.389112084703932</v>
      </c>
      <c r="Y22" s="29">
        <f>('Real QGDP VA'!Y21/'Real QGDP VA'!U21-1)*100</f>
        <v>-20.300891121109576</v>
      </c>
      <c r="Z22" s="29">
        <f>('Real QGDP VA'!Z21/'Real QGDP VA'!V21-1)*100</f>
        <v>0.13762052917394296</v>
      </c>
      <c r="AA22" s="29">
        <f>('Real QGDP VA'!AA21/'Real QGDP VA'!W21-1)*100</f>
        <v>-12.916515616780167</v>
      </c>
      <c r="AB22" s="29">
        <f>('Real QGDP VA'!AB21/'Real QGDP VA'!X21-1)*100</f>
        <v>-15.787375177657758</v>
      </c>
      <c r="AC22" s="29">
        <f>('Real QGDP VA'!AC21/'Real QGDP VA'!Y21-1)*100</f>
        <v>-18.919682908454227</v>
      </c>
      <c r="AD22" s="29">
        <f>('Real QGDP VA'!AD21/'Real QGDP VA'!Z21-1)*100</f>
        <v>-11.545250013818587</v>
      </c>
      <c r="AE22" s="29">
        <f>('Real QGDP VA'!AE21/'Real QGDP VA'!AA21-1)*100</f>
        <v>23.815367472831106</v>
      </c>
      <c r="AF22" s="29">
        <f>('Real QGDP VA'!AF21/'Real QGDP VA'!AB21-1)*100</f>
        <v>5.5663373062985189</v>
      </c>
      <c r="AG22" s="29">
        <f>('Real QGDP VA'!AG21/'Real QGDP VA'!AC21-1)*100</f>
        <v>18.314637610825969</v>
      </c>
      <c r="AH22" s="29">
        <f>('Real QGDP VA'!AH21/'Real QGDP VA'!AD21-1)*100</f>
        <v>9.9015426048942423</v>
      </c>
      <c r="AI22" s="29">
        <f>('Real QGDP VA'!AI21/'Real QGDP VA'!AE21-1)*100</f>
        <v>-3.6103517750896152</v>
      </c>
      <c r="AJ22" s="29">
        <f>('Real QGDP VA'!AJ21/'Real QGDP VA'!AF21-1)*100</f>
        <v>15.938326717401408</v>
      </c>
      <c r="AK22" s="29">
        <f>('Real QGDP VA'!AK21/'Real QGDP VA'!AG21-1)*100</f>
        <v>0.47902572076703454</v>
      </c>
      <c r="AL22" s="29">
        <f>('Real QGDP VA'!AL21/'Real QGDP VA'!AH21-1)*100</f>
        <v>-2.4894684894787189</v>
      </c>
      <c r="AM22" s="29">
        <f>('Real QGDP VA'!AM21/'Real QGDP VA'!AI21-1)*100</f>
        <v>5.8260325730683515</v>
      </c>
      <c r="AN22" s="163" t="s">
        <v>51</v>
      </c>
      <c r="AS22" s="42"/>
      <c r="AT22" s="42"/>
      <c r="AU22" s="42"/>
      <c r="AV22" s="42"/>
    </row>
    <row r="23" spans="1:48" s="18" customFormat="1" ht="12.75">
      <c r="A23" s="154" t="s">
        <v>52</v>
      </c>
      <c r="B23" s="26" t="s">
        <v>19</v>
      </c>
      <c r="C23" s="26" t="s">
        <v>19</v>
      </c>
      <c r="D23" s="26" t="s">
        <v>19</v>
      </c>
      <c r="E23" s="26" t="s">
        <v>19</v>
      </c>
      <c r="F23" s="26">
        <f>('Real QGDP VA'!F22/'Real QGDP VA'!B22-1)*100</f>
        <v>-8.1024435425668511</v>
      </c>
      <c r="G23" s="26">
        <f>('Real QGDP VA'!G22/'Real QGDP VA'!C22-1)*100</f>
        <v>-4.7819638356955458</v>
      </c>
      <c r="H23" s="26">
        <f>('Real QGDP VA'!H22/'Real QGDP VA'!D22-1)*100</f>
        <v>-2.0819075098012618</v>
      </c>
      <c r="I23" s="26">
        <f>('Real QGDP VA'!I22/'Real QGDP VA'!E22-1)*100</f>
        <v>0.15982128732885403</v>
      </c>
      <c r="J23" s="26">
        <f>('Real QGDP VA'!J22/'Real QGDP VA'!F22-1)*100</f>
        <v>11.735931906521202</v>
      </c>
      <c r="K23" s="26">
        <f>('Real QGDP VA'!K22/'Real QGDP VA'!G22-1)*100</f>
        <v>9.7876828700479646</v>
      </c>
      <c r="L23" s="26">
        <f>('Real QGDP VA'!L22/'Real QGDP VA'!H22-1)*100</f>
        <v>8.2740048555981716</v>
      </c>
      <c r="M23" s="26">
        <f>('Real QGDP VA'!M22/'Real QGDP VA'!I22-1)*100</f>
        <v>7.0623365860976728</v>
      </c>
      <c r="N23" s="26">
        <f>('Real QGDP VA'!N22/'Real QGDP VA'!J22-1)*100</f>
        <v>15.734204866391455</v>
      </c>
      <c r="O23" s="26">
        <f>('Real QGDP VA'!O22/'Real QGDP VA'!K22-1)*100</f>
        <v>7.1836080195715857</v>
      </c>
      <c r="P23" s="26">
        <f>('Real QGDP VA'!P22/'Real QGDP VA'!L22-1)*100</f>
        <v>0.28750437176277011</v>
      </c>
      <c r="Q23" s="26">
        <f>('Real QGDP VA'!Q22/'Real QGDP VA'!M22-1)*100</f>
        <v>-5.4062003718292733</v>
      </c>
      <c r="R23" s="26">
        <f>('Real QGDP VA'!R22/'Real QGDP VA'!N22-1)*100</f>
        <v>8.7321379744270455</v>
      </c>
      <c r="S23" s="26">
        <f>('Real QGDP VA'!S22/'Real QGDP VA'!O22-1)*100</f>
        <v>13.069203563515753</v>
      </c>
      <c r="T23" s="26">
        <f>('Real QGDP VA'!T22/'Real QGDP VA'!P22-1)*100</f>
        <v>16.956711543865598</v>
      </c>
      <c r="U23" s="26">
        <f>('Real QGDP VA'!U22/'Real QGDP VA'!Q22-1)*100</f>
        <v>20.476588036457176</v>
      </c>
      <c r="V23" s="26">
        <f>('Real QGDP VA'!V22/'Real QGDP VA'!R22-1)*100</f>
        <v>25.663348750433524</v>
      </c>
      <c r="W23" s="26">
        <f>('Real QGDP VA'!W22/'Real QGDP VA'!S22-1)*100</f>
        <v>23.253275235725312</v>
      </c>
      <c r="X23" s="26">
        <f>('Real QGDP VA'!X22/'Real QGDP VA'!T22-1)*100</f>
        <v>21.20487594013025</v>
      </c>
      <c r="Y23" s="26">
        <f>('Real QGDP VA'!Y22/'Real QGDP VA'!U22-1)*100</f>
        <v>19.434298765915937</v>
      </c>
      <c r="Z23" s="26">
        <f>('Real QGDP VA'!Z22/'Real QGDP VA'!V22-1)*100</f>
        <v>16.366957414015282</v>
      </c>
      <c r="AA23" s="26">
        <f>('Real QGDP VA'!AA22/'Real QGDP VA'!W22-1)*100</f>
        <v>11.215507200356246</v>
      </c>
      <c r="AB23" s="26">
        <f>('Real QGDP VA'!AB22/'Real QGDP VA'!X22-1)*100</f>
        <v>5.5073941587911124</v>
      </c>
      <c r="AC23" s="26">
        <f>('Real QGDP VA'!AC22/'Real QGDP VA'!Y22-1)*100</f>
        <v>-0.59789704037008784</v>
      </c>
      <c r="AD23" s="26">
        <f>('Real QGDP VA'!AD22/'Real QGDP VA'!Z22-1)*100</f>
        <v>-0.20120300198066543</v>
      </c>
      <c r="AE23" s="26">
        <f>('Real QGDP VA'!AE22/'Real QGDP VA'!AA22-1)*100</f>
        <v>1.2694650814427444</v>
      </c>
      <c r="AF23" s="26">
        <f>('Real QGDP VA'!AF22/'Real QGDP VA'!AB22-1)*100</f>
        <v>5.0698111945169044</v>
      </c>
      <c r="AG23" s="26">
        <f>('Real QGDP VA'!AG22/'Real QGDP VA'!AC22-1)*100</f>
        <v>9.9681919084812165</v>
      </c>
      <c r="AH23" s="26">
        <f>('Real QGDP VA'!AH22/'Real QGDP VA'!AD22-1)*100</f>
        <v>10.59425234113256</v>
      </c>
      <c r="AI23" s="26">
        <f>('Real QGDP VA'!AI22/'Real QGDP VA'!AE22-1)*100</f>
        <v>8.6333058556253626</v>
      </c>
      <c r="AJ23" s="26">
        <f>('Real QGDP VA'!AJ22/'Real QGDP VA'!AF22-1)*100</f>
        <v>5.5404971467928776</v>
      </c>
      <c r="AK23" s="26">
        <f>('Real QGDP VA'!AK22/'Real QGDP VA'!AG22-1)*100</f>
        <v>2.6654877075154904</v>
      </c>
      <c r="AL23" s="26">
        <f>('Real QGDP VA'!AL22/'Real QGDP VA'!AH22-1)*100</f>
        <v>2.6700501254092401</v>
      </c>
      <c r="AM23" s="26">
        <f>('Real QGDP VA'!AM22/'Real QGDP VA'!AI22-1)*100</f>
        <v>2.7631957688374786</v>
      </c>
      <c r="AN23" s="162" t="s">
        <v>53</v>
      </c>
      <c r="AS23" s="42"/>
      <c r="AT23" s="42"/>
      <c r="AU23" s="42"/>
      <c r="AV23" s="42"/>
    </row>
    <row r="24" spans="1:48" s="18" customFormat="1" ht="12.75">
      <c r="A24" s="104" t="s">
        <v>14</v>
      </c>
      <c r="B24" s="105" t="s">
        <v>19</v>
      </c>
      <c r="C24" s="105" t="s">
        <v>19</v>
      </c>
      <c r="D24" s="105" t="s">
        <v>19</v>
      </c>
      <c r="E24" s="105" t="s">
        <v>19</v>
      </c>
      <c r="F24" s="105">
        <f>('Real QGDP VA'!F23/'Real QGDP VA'!B23-1)*100</f>
        <v>5.2889148112094553</v>
      </c>
      <c r="G24" s="105">
        <f>('Real QGDP VA'!G23/'Real QGDP VA'!C23-1)*100</f>
        <v>2.6941321846168709</v>
      </c>
      <c r="H24" s="105">
        <f>('Real QGDP VA'!H23/'Real QGDP VA'!D23-1)*100</f>
        <v>4.6933262412343302</v>
      </c>
      <c r="I24" s="105">
        <f>('Real QGDP VA'!I23/'Real QGDP VA'!E23-1)*100</f>
        <v>19.473187317511218</v>
      </c>
      <c r="J24" s="105">
        <f>('Real QGDP VA'!J23/'Real QGDP VA'!F23-1)*100</f>
        <v>5.5891446959920765</v>
      </c>
      <c r="K24" s="105">
        <f>('Real QGDP VA'!K23/'Real QGDP VA'!G23-1)*100</f>
        <v>6.1228016570533228</v>
      </c>
      <c r="L24" s="105">
        <f>('Real QGDP VA'!L23/'Real QGDP VA'!H23-1)*100</f>
        <v>6.9254886412899452</v>
      </c>
      <c r="M24" s="105">
        <f>('Real QGDP VA'!M23/'Real QGDP VA'!I23-1)*100</f>
        <v>7.2261385875281414</v>
      </c>
      <c r="N24" s="105">
        <f>('Real QGDP VA'!N23/'Real QGDP VA'!J23-1)*100</f>
        <v>-0.6995255979302728</v>
      </c>
      <c r="O24" s="105">
        <f>('Real QGDP VA'!O23/'Real QGDP VA'!K23-1)*100</f>
        <v>-3.2170893647108456</v>
      </c>
      <c r="P24" s="105">
        <f>('Real QGDP VA'!P23/'Real QGDP VA'!L23-1)*100</f>
        <v>-5.4819604577428738</v>
      </c>
      <c r="Q24" s="105">
        <f>('Real QGDP VA'!Q23/'Real QGDP VA'!M23-1)*100</f>
        <v>-4.8185105078099033</v>
      </c>
      <c r="R24" s="105">
        <f>('Real QGDP VA'!R23/'Real QGDP VA'!N23-1)*100</f>
        <v>-1.7273078523877494</v>
      </c>
      <c r="S24" s="105">
        <f>('Real QGDP VA'!S23/'Real QGDP VA'!O23-1)*100</f>
        <v>0.66870135971262012</v>
      </c>
      <c r="T24" s="105">
        <f>('Real QGDP VA'!T23/'Real QGDP VA'!P23-1)*100</f>
        <v>2.3604372119440553</v>
      </c>
      <c r="U24" s="105">
        <f>('Real QGDP VA'!U23/'Real QGDP VA'!Q23-1)*100</f>
        <v>5.3676882451276109</v>
      </c>
      <c r="V24" s="105">
        <f>('Real QGDP VA'!V23/'Real QGDP VA'!R23-1)*100</f>
        <v>-1.5558800007386964E-2</v>
      </c>
      <c r="W24" s="105">
        <f>('Real QGDP VA'!W23/'Real QGDP VA'!S23-1)*100</f>
        <v>0.27979509659090684</v>
      </c>
      <c r="X24" s="105">
        <f>('Real QGDP VA'!X23/'Real QGDP VA'!T23-1)*100</f>
        <v>-1.0198051589399681</v>
      </c>
      <c r="Y24" s="105">
        <f>('Real QGDP VA'!Y23/'Real QGDP VA'!U23-1)*100</f>
        <v>-5.0402447465380913</v>
      </c>
      <c r="Z24" s="105">
        <f>('Real QGDP VA'!Z23/'Real QGDP VA'!V23-1)*100</f>
        <v>-1.5652644551528483</v>
      </c>
      <c r="AA24" s="105">
        <f>('Real QGDP VA'!AA23/'Real QGDP VA'!W23-1)*100</f>
        <v>-6.2323622919489789</v>
      </c>
      <c r="AB24" s="105">
        <f>('Real QGDP VA'!AB23/'Real QGDP VA'!X23-1)*100</f>
        <v>-11.303771630788207</v>
      </c>
      <c r="AC24" s="105">
        <f>('Real QGDP VA'!AC23/'Real QGDP VA'!Y23-1)*100</f>
        <v>-11.67538295479198</v>
      </c>
      <c r="AD24" s="105">
        <f>('Real QGDP VA'!AD23/'Real QGDP VA'!Z23-1)*100</f>
        <v>-6.1267817778156486</v>
      </c>
      <c r="AE24" s="105">
        <f>('Real QGDP VA'!AE23/'Real QGDP VA'!AA23-1)*100</f>
        <v>0.77352008807280992</v>
      </c>
      <c r="AF24" s="105">
        <f>('Real QGDP VA'!AF23/'Real QGDP VA'!AB23-1)*100</f>
        <v>8.5472554829019831</v>
      </c>
      <c r="AG24" s="105">
        <f>('Real QGDP VA'!AG23/'Real QGDP VA'!AC23-1)*100</f>
        <v>11.406364518404089</v>
      </c>
      <c r="AH24" s="105">
        <f>('Real QGDP VA'!AH23/'Real QGDP VA'!AD23-1)*100</f>
        <v>10.647873087778725</v>
      </c>
      <c r="AI24" s="105">
        <f>('Real QGDP VA'!AI23/'Real QGDP VA'!AE23-1)*100</f>
        <v>10.344520767745902</v>
      </c>
      <c r="AJ24" s="105">
        <f>('Real QGDP VA'!AJ23/'Real QGDP VA'!AF23-1)*100</f>
        <v>10.407038945733849</v>
      </c>
      <c r="AK24" s="105">
        <f>('Real QGDP VA'!AK23/'Real QGDP VA'!AG23-1)*100</f>
        <v>5.9135811477402767</v>
      </c>
      <c r="AL24" s="105">
        <f>('Real QGDP VA'!AL23/'Real QGDP VA'!AH23-1)*100</f>
        <v>3.9343251807088198</v>
      </c>
      <c r="AM24" s="105">
        <f>('Real QGDP VA'!AM23/'Real QGDP VA'!AI23-1)*100</f>
        <v>3.4642987883868104</v>
      </c>
      <c r="AN24" s="106" t="s">
        <v>15</v>
      </c>
      <c r="AS24" s="42"/>
      <c r="AT24" s="42"/>
      <c r="AU24" s="42"/>
      <c r="AV24" s="42"/>
    </row>
    <row r="25" spans="1:48" s="18" customFormat="1" ht="12.75">
      <c r="A25" s="156" t="s">
        <v>16</v>
      </c>
      <c r="B25" s="113" t="s">
        <v>19</v>
      </c>
      <c r="C25" s="113" t="s">
        <v>19</v>
      </c>
      <c r="D25" s="113" t="s">
        <v>19</v>
      </c>
      <c r="E25" s="113" t="s">
        <v>19</v>
      </c>
      <c r="F25" s="113">
        <f>('Real QGDP VA'!F24/'Real QGDP VA'!B24-1)*100</f>
        <v>9.9952699716527427</v>
      </c>
      <c r="G25" s="113">
        <f>('Real QGDP VA'!G24/'Real QGDP VA'!C24-1)*100</f>
        <v>4.9129963085950523</v>
      </c>
      <c r="H25" s="113">
        <f>('Real QGDP VA'!H24/'Real QGDP VA'!D24-1)*100</f>
        <v>6.7491777239120809</v>
      </c>
      <c r="I25" s="113">
        <f>('Real QGDP VA'!I24/'Real QGDP VA'!E24-1)*100</f>
        <v>4.7840259847471867</v>
      </c>
      <c r="J25" s="113">
        <f>('Real QGDP VA'!J24/'Real QGDP VA'!F24-1)*100</f>
        <v>8.6399798077628311</v>
      </c>
      <c r="K25" s="113">
        <f>('Real QGDP VA'!K24/'Real QGDP VA'!G24-1)*100</f>
        <v>9.4336705431887538</v>
      </c>
      <c r="L25" s="113">
        <f>('Real QGDP VA'!L24/'Real QGDP VA'!H24-1)*100</f>
        <v>8.539575450238468</v>
      </c>
      <c r="M25" s="113">
        <f>('Real QGDP VA'!M24/'Real QGDP VA'!I24-1)*100</f>
        <v>8.7659593892891472</v>
      </c>
      <c r="N25" s="113">
        <f>('Real QGDP VA'!N24/'Real QGDP VA'!J24-1)*100</f>
        <v>1.9319685471026693</v>
      </c>
      <c r="O25" s="113">
        <f>('Real QGDP VA'!O24/'Real QGDP VA'!K24-1)*100</f>
        <v>-0.47277536542972287</v>
      </c>
      <c r="P25" s="113">
        <f>('Real QGDP VA'!P24/'Real QGDP VA'!L24-1)*100</f>
        <v>-1.831021189107418</v>
      </c>
      <c r="Q25" s="113">
        <f>('Real QGDP VA'!Q24/'Real QGDP VA'!M24-1)*100</f>
        <v>-0.93936063590118746</v>
      </c>
      <c r="R25" s="113">
        <f>('Real QGDP VA'!R24/'Real QGDP VA'!N24-1)*100</f>
        <v>-2.505570966323678</v>
      </c>
      <c r="S25" s="113">
        <f>('Real QGDP VA'!S24/'Real QGDP VA'!O24-1)*100</f>
        <v>-1.2687629498879804</v>
      </c>
      <c r="T25" s="113">
        <f>('Real QGDP VA'!T24/'Real QGDP VA'!P24-1)*100</f>
        <v>-0.804841296467107</v>
      </c>
      <c r="U25" s="113">
        <f>('Real QGDP VA'!U24/'Real QGDP VA'!Q24-1)*100</f>
        <v>-3.266093189860042</v>
      </c>
      <c r="V25" s="113">
        <f>('Real QGDP VA'!V24/'Real QGDP VA'!R24-1)*100</f>
        <v>-0.58922057668621131</v>
      </c>
      <c r="W25" s="113">
        <f>('Real QGDP VA'!W24/'Real QGDP VA'!S24-1)*100</f>
        <v>0.56195991782514998</v>
      </c>
      <c r="X25" s="113">
        <f>('Real QGDP VA'!X24/'Real QGDP VA'!T24-1)*100</f>
        <v>-0.61481769819231591</v>
      </c>
      <c r="Y25" s="113">
        <f>('Real QGDP VA'!Y24/'Real QGDP VA'!U24-1)*100</f>
        <v>1.579552370732018</v>
      </c>
      <c r="Z25" s="113">
        <f>('Real QGDP VA'!Z24/'Real QGDP VA'!V24-1)*100</f>
        <v>-8.4653886162709302</v>
      </c>
      <c r="AA25" s="113">
        <f>('Real QGDP VA'!AA24/'Real QGDP VA'!W24-1)*100</f>
        <v>-12.098367480259686</v>
      </c>
      <c r="AB25" s="113">
        <f>('Real QGDP VA'!AB24/'Real QGDP VA'!X24-1)*100</f>
        <v>-12.321137293487283</v>
      </c>
      <c r="AC25" s="113">
        <f>('Real QGDP VA'!AC24/'Real QGDP VA'!Y24-1)*100</f>
        <v>-12.995608571708761</v>
      </c>
      <c r="AD25" s="113">
        <f>('Real QGDP VA'!AD24/'Real QGDP VA'!Z24-1)*100</f>
        <v>-1.1764305654953677</v>
      </c>
      <c r="AE25" s="113">
        <f>('Real QGDP VA'!AE24/'Real QGDP VA'!AA24-1)*100</f>
        <v>6.7258712955781563</v>
      </c>
      <c r="AF25" s="113">
        <f>('Real QGDP VA'!AF24/'Real QGDP VA'!AB24-1)*100</f>
        <v>10.463238617494097</v>
      </c>
      <c r="AG25" s="113">
        <f>('Real QGDP VA'!AG24/'Real QGDP VA'!AC24-1)*100</f>
        <v>13.079656251681303</v>
      </c>
      <c r="AH25" s="113">
        <f>('Real QGDP VA'!AH24/'Real QGDP VA'!AD24-1)*100</f>
        <v>13.948262466158523</v>
      </c>
      <c r="AI25" s="113">
        <f>('Real QGDP VA'!AI24/'Real QGDP VA'!AE24-1)*100</f>
        <v>7.8637135546922421</v>
      </c>
      <c r="AJ25" s="113">
        <f>('Real QGDP VA'!AJ24/'Real QGDP VA'!AF24-1)*100</f>
        <v>7.5285512517458519</v>
      </c>
      <c r="AK25" s="113">
        <f>('Real QGDP VA'!AK24/'Real QGDP VA'!AG24-1)*100</f>
        <v>4.783766350447749</v>
      </c>
      <c r="AL25" s="113">
        <f>('Real QGDP VA'!AL24/'Real QGDP VA'!AH24-1)*100</f>
        <v>6.0873098638463574</v>
      </c>
      <c r="AM25" s="113">
        <f>('Real QGDP VA'!AM24/'Real QGDP VA'!AI24-1)*100</f>
        <v>12.331711943268008</v>
      </c>
      <c r="AN25" s="164" t="s">
        <v>17</v>
      </c>
      <c r="AS25" s="42"/>
      <c r="AT25" s="42"/>
      <c r="AU25" s="42"/>
      <c r="AV25" s="42"/>
    </row>
    <row r="26" spans="1:48" s="18" customFormat="1" ht="12.75">
      <c r="A26" s="152" t="s">
        <v>54</v>
      </c>
      <c r="B26" s="31"/>
      <c r="C26" s="31"/>
      <c r="D26" s="31"/>
      <c r="E26" s="31"/>
      <c r="F26" s="31"/>
      <c r="G26" s="31"/>
      <c r="H26" s="31"/>
      <c r="I26" s="31"/>
      <c r="J26" s="31"/>
      <c r="K26" s="31"/>
      <c r="L26" s="31"/>
      <c r="M26" s="31"/>
      <c r="N26" s="31"/>
      <c r="O26" s="31"/>
      <c r="P26" s="31"/>
      <c r="Q26" s="31"/>
      <c r="R26" s="31"/>
      <c r="S26" s="31"/>
      <c r="T26" s="31"/>
      <c r="U26" s="31"/>
      <c r="V26" s="31"/>
      <c r="W26" s="31"/>
      <c r="X26" s="31"/>
      <c r="Y26" s="31"/>
      <c r="Z26" s="31"/>
      <c r="AA26" s="31"/>
      <c r="AB26" s="31"/>
      <c r="AC26" s="31"/>
      <c r="AD26" s="39"/>
      <c r="AE26" s="39"/>
      <c r="AF26" s="39"/>
      <c r="AG26" s="39"/>
      <c r="AH26" s="39"/>
      <c r="AI26" s="39"/>
      <c r="AJ26" s="39"/>
      <c r="AK26" s="39"/>
      <c r="AL26" s="39"/>
      <c r="AM26" s="39"/>
      <c r="AN26" s="163" t="s">
        <v>55</v>
      </c>
    </row>
    <row r="27" spans="1:48" s="18" customFormat="1" ht="12.75">
      <c r="A27" s="157" t="s">
        <v>23</v>
      </c>
      <c r="B27" s="36"/>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9"/>
      <c r="AE27" s="39"/>
      <c r="AF27" s="39"/>
      <c r="AG27" s="39"/>
      <c r="AH27" s="39"/>
      <c r="AI27" s="39"/>
      <c r="AJ27" s="39"/>
      <c r="AK27" s="39"/>
      <c r="AL27" s="39"/>
      <c r="AM27" s="39"/>
      <c r="AN27" s="165" t="s">
        <v>24</v>
      </c>
    </row>
    <row r="29" spans="1:48">
      <c r="A29" s="175" t="s">
        <v>166</v>
      </c>
      <c r="AN29" s="174" t="s">
        <v>168</v>
      </c>
    </row>
    <row r="45" spans="6:39">
      <c r="F45" s="178"/>
      <c r="G45" s="178"/>
      <c r="H45" s="178"/>
      <c r="I45" s="178"/>
      <c r="J45" s="178"/>
      <c r="K45" s="178"/>
      <c r="L45" s="178"/>
      <c r="M45" s="178"/>
      <c r="N45" s="178"/>
      <c r="O45" s="178"/>
      <c r="P45" s="178"/>
      <c r="Q45" s="178"/>
      <c r="R45" s="178"/>
      <c r="S45" s="178"/>
      <c r="T45" s="178"/>
      <c r="U45" s="178"/>
      <c r="V45" s="178"/>
      <c r="W45" s="178"/>
      <c r="X45" s="178"/>
      <c r="Y45" s="178"/>
      <c r="Z45" s="178"/>
      <c r="AA45" s="178"/>
      <c r="AB45" s="178"/>
      <c r="AC45" s="178"/>
      <c r="AD45" s="178"/>
      <c r="AE45" s="178"/>
      <c r="AF45" s="178"/>
      <c r="AG45" s="178"/>
      <c r="AH45" s="178"/>
      <c r="AI45" s="178"/>
      <c r="AJ45" s="178"/>
      <c r="AK45" s="178"/>
      <c r="AL45" s="178"/>
      <c r="AM45" s="178"/>
    </row>
    <row r="46" spans="6:39">
      <c r="F46" s="178"/>
      <c r="G46" s="178"/>
      <c r="H46" s="178"/>
      <c r="I46" s="178"/>
      <c r="J46" s="178"/>
      <c r="K46" s="178"/>
      <c r="L46" s="178"/>
      <c r="M46" s="178"/>
      <c r="N46" s="178"/>
      <c r="O46" s="178"/>
      <c r="P46" s="178"/>
      <c r="Q46" s="178"/>
      <c r="R46" s="178"/>
      <c r="S46" s="178"/>
      <c r="T46" s="178"/>
      <c r="U46" s="178"/>
      <c r="V46" s="178"/>
      <c r="W46" s="178"/>
      <c r="X46" s="178"/>
      <c r="Y46" s="178"/>
      <c r="Z46" s="178"/>
      <c r="AA46" s="178"/>
      <c r="AB46" s="178"/>
      <c r="AC46" s="178"/>
      <c r="AD46" s="178"/>
      <c r="AE46" s="178"/>
      <c r="AF46" s="178"/>
      <c r="AG46" s="178"/>
      <c r="AH46" s="178"/>
      <c r="AI46" s="178"/>
      <c r="AJ46" s="178"/>
      <c r="AK46" s="178"/>
      <c r="AL46" s="178"/>
      <c r="AM46" s="178"/>
    </row>
    <row r="47" spans="6:39">
      <c r="F47" s="178"/>
      <c r="G47" s="178"/>
      <c r="H47" s="178"/>
      <c r="I47" s="178"/>
      <c r="J47" s="178"/>
      <c r="K47" s="178"/>
      <c r="L47" s="178"/>
      <c r="M47" s="178"/>
      <c r="N47" s="178"/>
      <c r="O47" s="178"/>
      <c r="P47" s="178"/>
      <c r="Q47" s="178"/>
      <c r="R47" s="178"/>
      <c r="S47" s="178"/>
      <c r="T47" s="178"/>
      <c r="U47" s="178"/>
      <c r="V47" s="178"/>
      <c r="W47" s="178"/>
      <c r="X47" s="178"/>
      <c r="Y47" s="178"/>
      <c r="Z47" s="178"/>
      <c r="AA47" s="178"/>
      <c r="AB47" s="178"/>
      <c r="AC47" s="178"/>
      <c r="AD47" s="178"/>
      <c r="AE47" s="178"/>
      <c r="AF47" s="178"/>
      <c r="AG47" s="178"/>
      <c r="AH47" s="178"/>
      <c r="AI47" s="178"/>
      <c r="AJ47" s="178"/>
      <c r="AK47" s="178"/>
      <c r="AL47" s="178"/>
      <c r="AM47" s="178"/>
    </row>
    <row r="48" spans="6:39">
      <c r="F48" s="178"/>
      <c r="G48" s="178"/>
      <c r="H48" s="178"/>
      <c r="I48" s="178"/>
      <c r="J48" s="178"/>
      <c r="K48" s="178"/>
      <c r="L48" s="178"/>
      <c r="M48" s="178"/>
      <c r="N48" s="178"/>
      <c r="O48" s="178"/>
      <c r="P48" s="178"/>
      <c r="Q48" s="178"/>
      <c r="R48" s="178"/>
      <c r="S48" s="178"/>
      <c r="T48" s="178"/>
      <c r="U48" s="178"/>
      <c r="V48" s="178"/>
      <c r="W48" s="178"/>
      <c r="X48" s="178"/>
      <c r="Y48" s="178"/>
      <c r="Z48" s="178"/>
      <c r="AA48" s="178"/>
      <c r="AB48" s="178"/>
      <c r="AC48" s="178"/>
      <c r="AD48" s="178"/>
      <c r="AE48" s="178"/>
      <c r="AF48" s="178"/>
      <c r="AG48" s="178"/>
      <c r="AH48" s="178"/>
      <c r="AI48" s="178"/>
      <c r="AJ48" s="178"/>
      <c r="AK48" s="178"/>
      <c r="AL48" s="178"/>
      <c r="AM48" s="178"/>
    </row>
    <row r="49" spans="6:39">
      <c r="F49" s="178"/>
      <c r="G49" s="178"/>
      <c r="H49" s="178"/>
      <c r="I49" s="178"/>
      <c r="J49" s="178"/>
      <c r="K49" s="178"/>
      <c r="L49" s="178"/>
      <c r="M49" s="178"/>
      <c r="N49" s="178"/>
      <c r="O49" s="178"/>
      <c r="P49" s="178"/>
      <c r="Q49" s="178"/>
      <c r="R49" s="178"/>
      <c r="S49" s="178"/>
      <c r="T49" s="178"/>
      <c r="U49" s="178"/>
      <c r="V49" s="178"/>
      <c r="W49" s="178"/>
      <c r="X49" s="178"/>
      <c r="Y49" s="178"/>
      <c r="Z49" s="178"/>
      <c r="AA49" s="178"/>
      <c r="AB49" s="178"/>
      <c r="AC49" s="178"/>
      <c r="AD49" s="178"/>
      <c r="AE49" s="178"/>
      <c r="AF49" s="178"/>
      <c r="AG49" s="178"/>
      <c r="AH49" s="178"/>
      <c r="AI49" s="178"/>
      <c r="AJ49" s="178"/>
      <c r="AK49" s="178"/>
      <c r="AL49" s="178"/>
      <c r="AM49" s="178"/>
    </row>
    <row r="50" spans="6:39">
      <c r="F50" s="178"/>
      <c r="G50" s="178"/>
      <c r="H50" s="178"/>
      <c r="I50" s="178"/>
      <c r="J50" s="178"/>
      <c r="K50" s="178"/>
      <c r="L50" s="178"/>
      <c r="M50" s="178"/>
      <c r="N50" s="178"/>
      <c r="O50" s="178"/>
      <c r="P50" s="178"/>
      <c r="Q50" s="178"/>
      <c r="R50" s="178"/>
      <c r="S50" s="178"/>
      <c r="T50" s="178"/>
      <c r="U50" s="178"/>
      <c r="V50" s="178"/>
      <c r="W50" s="178"/>
      <c r="X50" s="178"/>
      <c r="Y50" s="178"/>
      <c r="Z50" s="178"/>
      <c r="AA50" s="178"/>
      <c r="AB50" s="178"/>
      <c r="AC50" s="178"/>
      <c r="AD50" s="178"/>
      <c r="AE50" s="178"/>
      <c r="AF50" s="178"/>
      <c r="AG50" s="178"/>
      <c r="AH50" s="178"/>
      <c r="AI50" s="178"/>
      <c r="AJ50" s="178"/>
      <c r="AK50" s="178"/>
      <c r="AL50" s="178"/>
      <c r="AM50" s="178"/>
    </row>
    <row r="51" spans="6:39">
      <c r="F51" s="178"/>
      <c r="G51" s="178"/>
      <c r="H51" s="178"/>
      <c r="I51" s="178"/>
      <c r="J51" s="178"/>
      <c r="K51" s="178"/>
      <c r="L51" s="178"/>
      <c r="M51" s="178"/>
      <c r="N51" s="178"/>
      <c r="O51" s="178"/>
      <c r="P51" s="178"/>
      <c r="Q51" s="178"/>
      <c r="R51" s="178"/>
      <c r="S51" s="178"/>
      <c r="T51" s="178"/>
      <c r="U51" s="178"/>
      <c r="V51" s="178"/>
      <c r="W51" s="178"/>
      <c r="X51" s="178"/>
      <c r="Y51" s="178"/>
      <c r="Z51" s="178"/>
      <c r="AA51" s="178"/>
      <c r="AB51" s="178"/>
      <c r="AC51" s="178"/>
      <c r="AD51" s="178"/>
      <c r="AE51" s="178"/>
      <c r="AF51" s="178"/>
      <c r="AG51" s="178"/>
      <c r="AH51" s="178"/>
      <c r="AI51" s="178"/>
      <c r="AJ51" s="178"/>
      <c r="AK51" s="178"/>
      <c r="AL51" s="178"/>
      <c r="AM51" s="178"/>
    </row>
    <row r="52" spans="6:39">
      <c r="F52" s="178"/>
      <c r="G52" s="178"/>
      <c r="H52" s="178"/>
      <c r="I52" s="178"/>
      <c r="J52" s="178"/>
      <c r="K52" s="178"/>
      <c r="L52" s="178"/>
      <c r="M52" s="178"/>
      <c r="N52" s="178"/>
      <c r="O52" s="178"/>
      <c r="P52" s="178"/>
      <c r="Q52" s="178"/>
      <c r="R52" s="178"/>
      <c r="S52" s="178"/>
      <c r="T52" s="178"/>
      <c r="U52" s="178"/>
      <c r="V52" s="178"/>
      <c r="W52" s="178"/>
      <c r="X52" s="178"/>
      <c r="Y52" s="178"/>
      <c r="Z52" s="178"/>
      <c r="AA52" s="178"/>
      <c r="AB52" s="178"/>
      <c r="AC52" s="178"/>
      <c r="AD52" s="178"/>
      <c r="AE52" s="178"/>
      <c r="AF52" s="178"/>
      <c r="AG52" s="178"/>
      <c r="AH52" s="178"/>
      <c r="AI52" s="178"/>
      <c r="AJ52" s="178"/>
      <c r="AK52" s="178"/>
      <c r="AL52" s="178"/>
      <c r="AM52" s="178"/>
    </row>
    <row r="53" spans="6:39">
      <c r="F53" s="178"/>
      <c r="G53" s="178"/>
      <c r="H53" s="178"/>
      <c r="I53" s="178"/>
      <c r="J53" s="178"/>
      <c r="K53" s="178"/>
      <c r="L53" s="178"/>
      <c r="M53" s="178"/>
      <c r="N53" s="178"/>
      <c r="O53" s="178"/>
      <c r="P53" s="178"/>
      <c r="Q53" s="178"/>
      <c r="R53" s="178"/>
      <c r="S53" s="178"/>
      <c r="T53" s="178"/>
      <c r="U53" s="178"/>
      <c r="V53" s="178"/>
      <c r="W53" s="178"/>
      <c r="X53" s="178"/>
      <c r="Y53" s="178"/>
      <c r="Z53" s="178"/>
      <c r="AA53" s="178"/>
      <c r="AB53" s="178"/>
      <c r="AC53" s="178"/>
      <c r="AD53" s="178"/>
      <c r="AE53" s="178"/>
      <c r="AF53" s="178"/>
      <c r="AG53" s="178"/>
      <c r="AH53" s="178"/>
      <c r="AI53" s="178"/>
      <c r="AJ53" s="178"/>
      <c r="AK53" s="178"/>
      <c r="AL53" s="178"/>
      <c r="AM53" s="178"/>
    </row>
    <row r="54" spans="6:39">
      <c r="F54" s="178"/>
      <c r="G54" s="178"/>
      <c r="H54" s="178"/>
      <c r="I54" s="178"/>
      <c r="J54" s="178"/>
      <c r="K54" s="178"/>
      <c r="L54" s="178"/>
      <c r="M54" s="178"/>
      <c r="N54" s="178"/>
      <c r="O54" s="178"/>
      <c r="P54" s="178"/>
      <c r="Q54" s="178"/>
      <c r="R54" s="178"/>
      <c r="S54" s="178"/>
      <c r="T54" s="178"/>
      <c r="U54" s="178"/>
      <c r="V54" s="178"/>
      <c r="W54" s="178"/>
      <c r="X54" s="178"/>
      <c r="Y54" s="178"/>
      <c r="Z54" s="178"/>
      <c r="AA54" s="178"/>
      <c r="AB54" s="178"/>
      <c r="AC54" s="178"/>
      <c r="AD54" s="178"/>
      <c r="AE54" s="178"/>
      <c r="AF54" s="178"/>
      <c r="AG54" s="178"/>
      <c r="AH54" s="178"/>
      <c r="AI54" s="178"/>
      <c r="AJ54" s="178"/>
      <c r="AK54" s="178"/>
      <c r="AL54" s="178"/>
      <c r="AM54" s="178"/>
    </row>
    <row r="55" spans="6:39">
      <c r="F55" s="178"/>
      <c r="G55" s="178"/>
      <c r="H55" s="178"/>
      <c r="I55" s="178"/>
      <c r="J55" s="178"/>
      <c r="K55" s="178"/>
      <c r="L55" s="178"/>
      <c r="M55" s="178"/>
      <c r="N55" s="178"/>
      <c r="O55" s="178"/>
      <c r="P55" s="178"/>
      <c r="Q55" s="178"/>
      <c r="R55" s="178"/>
      <c r="S55" s="178"/>
      <c r="T55" s="178"/>
      <c r="U55" s="178"/>
      <c r="V55" s="178"/>
      <c r="W55" s="178"/>
      <c r="X55" s="178"/>
      <c r="Y55" s="178"/>
      <c r="Z55" s="178"/>
      <c r="AA55" s="178"/>
      <c r="AB55" s="178"/>
      <c r="AC55" s="178"/>
      <c r="AD55" s="178"/>
      <c r="AE55" s="178"/>
      <c r="AF55" s="178"/>
      <c r="AG55" s="178"/>
      <c r="AH55" s="178"/>
      <c r="AI55" s="178"/>
      <c r="AJ55" s="178"/>
      <c r="AK55" s="178"/>
      <c r="AL55" s="178"/>
      <c r="AM55" s="178"/>
    </row>
    <row r="56" spans="6:39">
      <c r="F56" s="178"/>
      <c r="G56" s="178"/>
      <c r="H56" s="178"/>
      <c r="I56" s="178"/>
      <c r="J56" s="178"/>
      <c r="K56" s="178"/>
      <c r="L56" s="178"/>
      <c r="M56" s="178"/>
      <c r="N56" s="178"/>
      <c r="O56" s="178"/>
      <c r="P56" s="178"/>
      <c r="Q56" s="178"/>
      <c r="R56" s="178"/>
      <c r="S56" s="178"/>
      <c r="T56" s="178"/>
      <c r="U56" s="178"/>
      <c r="V56" s="178"/>
      <c r="W56" s="178"/>
      <c r="X56" s="178"/>
      <c r="Y56" s="178"/>
      <c r="Z56" s="178"/>
      <c r="AA56" s="178"/>
      <c r="AB56" s="178"/>
      <c r="AC56" s="178"/>
      <c r="AD56" s="178"/>
      <c r="AE56" s="178"/>
      <c r="AF56" s="178"/>
      <c r="AG56" s="178"/>
      <c r="AH56" s="178"/>
      <c r="AI56" s="178"/>
      <c r="AJ56" s="178"/>
      <c r="AK56" s="178"/>
      <c r="AL56" s="178"/>
      <c r="AM56" s="178"/>
    </row>
    <row r="57" spans="6:39">
      <c r="F57" s="178"/>
      <c r="G57" s="178"/>
      <c r="H57" s="178"/>
      <c r="I57" s="178"/>
      <c r="J57" s="178"/>
      <c r="K57" s="178"/>
      <c r="L57" s="178"/>
      <c r="M57" s="178"/>
      <c r="N57" s="178"/>
      <c r="O57" s="178"/>
      <c r="P57" s="178"/>
      <c r="Q57" s="178"/>
      <c r="R57" s="178"/>
      <c r="S57" s="178"/>
      <c r="T57" s="178"/>
      <c r="U57" s="178"/>
      <c r="V57" s="178"/>
      <c r="W57" s="178"/>
      <c r="X57" s="178"/>
      <c r="Y57" s="178"/>
      <c r="Z57" s="178"/>
      <c r="AA57" s="178"/>
      <c r="AB57" s="178"/>
      <c r="AC57" s="178"/>
      <c r="AD57" s="178"/>
      <c r="AE57" s="178"/>
      <c r="AF57" s="178"/>
      <c r="AG57" s="178"/>
      <c r="AH57" s="178"/>
      <c r="AI57" s="178"/>
      <c r="AJ57" s="178"/>
      <c r="AK57" s="178"/>
      <c r="AL57" s="178"/>
      <c r="AM57" s="178"/>
    </row>
    <row r="58" spans="6:39">
      <c r="F58" s="178"/>
      <c r="G58" s="178"/>
      <c r="H58" s="178"/>
      <c r="I58" s="178"/>
      <c r="J58" s="178"/>
      <c r="K58" s="178"/>
      <c r="L58" s="178"/>
      <c r="M58" s="178"/>
      <c r="N58" s="178"/>
      <c r="O58" s="178"/>
      <c r="P58" s="178"/>
      <c r="Q58" s="178"/>
      <c r="R58" s="178"/>
      <c r="S58" s="178"/>
      <c r="T58" s="178"/>
      <c r="U58" s="178"/>
      <c r="V58" s="178"/>
      <c r="W58" s="178"/>
      <c r="X58" s="178"/>
      <c r="Y58" s="178"/>
      <c r="Z58" s="178"/>
      <c r="AA58" s="178"/>
      <c r="AB58" s="178"/>
      <c r="AC58" s="178"/>
      <c r="AD58" s="178"/>
      <c r="AE58" s="178"/>
      <c r="AF58" s="178"/>
      <c r="AG58" s="178"/>
      <c r="AH58" s="178"/>
      <c r="AI58" s="178"/>
      <c r="AJ58" s="178"/>
      <c r="AK58" s="178"/>
      <c r="AL58" s="178"/>
      <c r="AM58" s="178"/>
    </row>
    <row r="59" spans="6:39">
      <c r="F59" s="178"/>
      <c r="G59" s="178"/>
      <c r="H59" s="178"/>
      <c r="I59" s="178"/>
      <c r="J59" s="178"/>
      <c r="K59" s="178"/>
      <c r="L59" s="178"/>
      <c r="M59" s="178"/>
      <c r="N59" s="178"/>
      <c r="O59" s="178"/>
      <c r="P59" s="178"/>
      <c r="Q59" s="178"/>
      <c r="R59" s="178"/>
      <c r="S59" s="178"/>
      <c r="T59" s="178"/>
      <c r="U59" s="178"/>
      <c r="V59" s="178"/>
      <c r="W59" s="178"/>
      <c r="X59" s="178"/>
      <c r="Y59" s="178"/>
      <c r="Z59" s="178"/>
      <c r="AA59" s="178"/>
      <c r="AB59" s="178"/>
      <c r="AC59" s="178"/>
      <c r="AD59" s="178"/>
      <c r="AE59" s="178"/>
      <c r="AF59" s="178"/>
      <c r="AG59" s="178"/>
      <c r="AH59" s="178"/>
      <c r="AI59" s="178"/>
      <c r="AJ59" s="178"/>
      <c r="AK59" s="178"/>
      <c r="AL59" s="178"/>
      <c r="AM59" s="178"/>
    </row>
    <row r="60" spans="6:39">
      <c r="F60" s="178"/>
      <c r="G60" s="178"/>
      <c r="H60" s="178"/>
      <c r="I60" s="178"/>
      <c r="J60" s="178"/>
      <c r="K60" s="178"/>
      <c r="L60" s="178"/>
      <c r="M60" s="178"/>
      <c r="N60" s="178"/>
      <c r="O60" s="178"/>
      <c r="P60" s="178"/>
      <c r="Q60" s="178"/>
      <c r="R60" s="178"/>
      <c r="S60" s="178"/>
      <c r="T60" s="178"/>
      <c r="U60" s="178"/>
      <c r="V60" s="178"/>
      <c r="W60" s="178"/>
      <c r="X60" s="178"/>
      <c r="Y60" s="178"/>
      <c r="Z60" s="178"/>
      <c r="AA60" s="178"/>
      <c r="AB60" s="178"/>
      <c r="AC60" s="178"/>
      <c r="AD60" s="178"/>
      <c r="AE60" s="178"/>
      <c r="AF60" s="178"/>
      <c r="AG60" s="178"/>
      <c r="AH60" s="178"/>
      <c r="AI60" s="178"/>
      <c r="AJ60" s="178"/>
      <c r="AK60" s="178"/>
      <c r="AL60" s="178"/>
      <c r="AM60" s="178"/>
    </row>
    <row r="61" spans="6:39">
      <c r="F61" s="178"/>
      <c r="G61" s="178"/>
      <c r="H61" s="178"/>
      <c r="I61" s="178"/>
      <c r="J61" s="178"/>
      <c r="K61" s="178"/>
      <c r="L61" s="178"/>
      <c r="M61" s="178"/>
      <c r="N61" s="178"/>
      <c r="O61" s="178"/>
      <c r="P61" s="178"/>
      <c r="Q61" s="178"/>
      <c r="R61" s="178"/>
      <c r="S61" s="178"/>
      <c r="T61" s="178"/>
      <c r="U61" s="178"/>
      <c r="V61" s="178"/>
      <c r="W61" s="178"/>
      <c r="X61" s="178"/>
      <c r="Y61" s="178"/>
      <c r="Z61" s="178"/>
      <c r="AA61" s="178"/>
      <c r="AB61" s="178"/>
      <c r="AC61" s="178"/>
      <c r="AD61" s="178"/>
      <c r="AE61" s="178"/>
      <c r="AF61" s="178"/>
      <c r="AG61" s="178"/>
      <c r="AH61" s="178"/>
      <c r="AI61" s="178"/>
      <c r="AJ61" s="178"/>
      <c r="AK61" s="178"/>
      <c r="AL61" s="178"/>
      <c r="AM61" s="178"/>
    </row>
    <row r="62" spans="6:39">
      <c r="F62" s="178"/>
      <c r="G62" s="178"/>
      <c r="H62" s="178"/>
      <c r="I62" s="178"/>
      <c r="J62" s="178"/>
      <c r="K62" s="178"/>
      <c r="L62" s="178"/>
      <c r="M62" s="178"/>
      <c r="N62" s="178"/>
      <c r="O62" s="178"/>
      <c r="P62" s="178"/>
      <c r="Q62" s="178"/>
      <c r="R62" s="178"/>
      <c r="S62" s="178"/>
      <c r="T62" s="178"/>
      <c r="U62" s="178"/>
      <c r="V62" s="178"/>
      <c r="W62" s="178"/>
      <c r="X62" s="178"/>
      <c r="Y62" s="178"/>
      <c r="Z62" s="178"/>
      <c r="AA62" s="178"/>
      <c r="AB62" s="178"/>
      <c r="AC62" s="178"/>
      <c r="AD62" s="178"/>
      <c r="AE62" s="178"/>
      <c r="AF62" s="178"/>
      <c r="AG62" s="178"/>
      <c r="AH62" s="178"/>
      <c r="AI62" s="178"/>
      <c r="AJ62" s="178"/>
      <c r="AK62" s="178"/>
      <c r="AL62" s="178"/>
      <c r="AM62" s="178"/>
    </row>
    <row r="63" spans="6:39" ht="13.35" customHeight="1">
      <c r="F63" s="178"/>
      <c r="G63" s="178"/>
      <c r="H63" s="178"/>
      <c r="I63" s="178"/>
      <c r="J63" s="178"/>
      <c r="K63" s="178"/>
      <c r="L63" s="178"/>
      <c r="M63" s="178"/>
      <c r="N63" s="178"/>
      <c r="O63" s="178"/>
      <c r="P63" s="178"/>
      <c r="Q63" s="178"/>
      <c r="R63" s="178"/>
      <c r="S63" s="178"/>
      <c r="T63" s="178"/>
      <c r="U63" s="178"/>
      <c r="V63" s="178"/>
      <c r="W63" s="178"/>
      <c r="X63" s="178"/>
      <c r="Y63" s="178"/>
      <c r="Z63" s="178"/>
      <c r="AA63" s="178"/>
      <c r="AB63" s="178"/>
      <c r="AC63" s="178"/>
      <c r="AD63" s="178"/>
      <c r="AE63" s="178"/>
      <c r="AF63" s="178"/>
      <c r="AG63" s="178"/>
      <c r="AH63" s="178"/>
      <c r="AI63" s="178"/>
      <c r="AJ63" s="178"/>
      <c r="AK63" s="178"/>
      <c r="AL63" s="178"/>
      <c r="AM63" s="178"/>
    </row>
    <row r="64" spans="6:39">
      <c r="F64" s="178"/>
      <c r="G64" s="178"/>
      <c r="H64" s="178"/>
      <c r="I64" s="178"/>
      <c r="J64" s="178"/>
      <c r="K64" s="178"/>
      <c r="L64" s="178"/>
      <c r="M64" s="178"/>
      <c r="N64" s="178"/>
      <c r="O64" s="178"/>
      <c r="P64" s="178"/>
      <c r="Q64" s="178"/>
      <c r="R64" s="178"/>
      <c r="S64" s="178"/>
      <c r="T64" s="178"/>
      <c r="U64" s="178"/>
      <c r="V64" s="178"/>
      <c r="W64" s="178"/>
      <c r="X64" s="178"/>
      <c r="Y64" s="178"/>
      <c r="Z64" s="178"/>
      <c r="AA64" s="178"/>
      <c r="AB64" s="178"/>
      <c r="AC64" s="178"/>
      <c r="AD64" s="178"/>
      <c r="AE64" s="178"/>
      <c r="AF64" s="178"/>
      <c r="AG64" s="178"/>
      <c r="AH64" s="178"/>
      <c r="AI64" s="178"/>
      <c r="AJ64" s="178"/>
      <c r="AK64" s="178"/>
      <c r="AL64" s="178"/>
      <c r="AM64" s="178"/>
    </row>
    <row r="65" spans="6:39">
      <c r="F65" s="178"/>
      <c r="G65" s="178"/>
      <c r="H65" s="178"/>
      <c r="I65" s="178"/>
      <c r="J65" s="178"/>
      <c r="K65" s="178"/>
      <c r="L65" s="178"/>
      <c r="M65" s="178"/>
      <c r="N65" s="178"/>
      <c r="O65" s="178"/>
      <c r="P65" s="178"/>
      <c r="Q65" s="178"/>
      <c r="R65" s="178"/>
      <c r="S65" s="178"/>
      <c r="T65" s="178"/>
      <c r="U65" s="178"/>
      <c r="V65" s="178"/>
      <c r="W65" s="178"/>
      <c r="X65" s="178"/>
      <c r="Y65" s="178"/>
      <c r="Z65" s="178"/>
      <c r="AA65" s="178"/>
      <c r="AB65" s="178"/>
      <c r="AC65" s="178"/>
      <c r="AD65" s="178"/>
      <c r="AE65" s="178"/>
      <c r="AF65" s="178"/>
      <c r="AG65" s="178"/>
      <c r="AH65" s="178"/>
      <c r="AI65" s="178"/>
      <c r="AJ65" s="178"/>
      <c r="AK65" s="178"/>
      <c r="AL65" s="178"/>
      <c r="AM65" s="178"/>
    </row>
    <row r="66" spans="6:39">
      <c r="F66" s="178"/>
      <c r="G66" s="178"/>
      <c r="H66" s="178"/>
      <c r="I66" s="178"/>
      <c r="J66" s="178"/>
      <c r="K66" s="178"/>
      <c r="L66" s="178"/>
      <c r="M66" s="178"/>
      <c r="N66" s="178"/>
      <c r="O66" s="178"/>
      <c r="P66" s="178"/>
      <c r="Q66" s="178"/>
      <c r="R66" s="178"/>
      <c r="S66" s="178"/>
      <c r="T66" s="178"/>
      <c r="U66" s="178"/>
      <c r="V66" s="178"/>
      <c r="W66" s="178"/>
      <c r="X66" s="178"/>
      <c r="Y66" s="178"/>
      <c r="Z66" s="178"/>
      <c r="AA66" s="178"/>
      <c r="AB66" s="178"/>
      <c r="AC66" s="178"/>
      <c r="AD66" s="178"/>
      <c r="AE66" s="178"/>
      <c r="AF66" s="178"/>
      <c r="AG66" s="178"/>
      <c r="AH66" s="178"/>
      <c r="AI66" s="178"/>
      <c r="AJ66" s="178"/>
      <c r="AK66" s="178"/>
      <c r="AL66" s="178"/>
      <c r="AM66" s="178"/>
    </row>
    <row r="67" spans="6:39">
      <c r="F67" s="178"/>
      <c r="G67" s="178"/>
      <c r="H67" s="178"/>
      <c r="I67" s="178"/>
      <c r="J67" s="178"/>
      <c r="K67" s="178"/>
      <c r="L67" s="178"/>
      <c r="M67" s="178"/>
      <c r="N67" s="178"/>
      <c r="O67" s="178"/>
      <c r="P67" s="178"/>
      <c r="Q67" s="178"/>
      <c r="R67" s="178"/>
      <c r="S67" s="178"/>
      <c r="T67" s="178"/>
      <c r="U67" s="178"/>
      <c r="V67" s="178"/>
      <c r="W67" s="178"/>
      <c r="X67" s="178"/>
      <c r="Y67" s="178"/>
      <c r="Z67" s="178"/>
      <c r="AA67" s="178"/>
      <c r="AB67" s="178"/>
      <c r="AC67" s="178"/>
      <c r="AD67" s="178"/>
      <c r="AE67" s="178"/>
      <c r="AF67" s="178"/>
      <c r="AG67" s="178"/>
      <c r="AH67" s="178"/>
      <c r="AI67" s="178"/>
      <c r="AJ67" s="178"/>
      <c r="AK67" s="178"/>
      <c r="AL67" s="178"/>
      <c r="AM67" s="178"/>
    </row>
    <row r="68" spans="6:39">
      <c r="F68" s="178"/>
      <c r="G68" s="178"/>
      <c r="H68" s="178"/>
      <c r="I68" s="178"/>
      <c r="J68" s="178"/>
      <c r="K68" s="178"/>
      <c r="L68" s="178"/>
      <c r="M68" s="178"/>
      <c r="N68" s="178"/>
      <c r="O68" s="178"/>
      <c r="P68" s="178"/>
      <c r="Q68" s="178"/>
      <c r="R68" s="178"/>
      <c r="S68" s="178"/>
      <c r="T68" s="178"/>
      <c r="U68" s="178"/>
      <c r="V68" s="178"/>
      <c r="W68" s="178"/>
      <c r="X68" s="178"/>
      <c r="Y68" s="178"/>
      <c r="Z68" s="178"/>
      <c r="AA68" s="178"/>
      <c r="AB68" s="178"/>
      <c r="AC68" s="178"/>
      <c r="AD68" s="178"/>
      <c r="AE68" s="178"/>
      <c r="AF68" s="178"/>
      <c r="AG68" s="178"/>
      <c r="AH68" s="178"/>
      <c r="AI68" s="178"/>
      <c r="AJ68" s="178"/>
      <c r="AK68" s="178"/>
      <c r="AL68" s="178"/>
      <c r="AM68" s="178"/>
    </row>
    <row r="69" spans="6:39">
      <c r="F69" s="178"/>
      <c r="G69" s="178"/>
      <c r="H69" s="178"/>
      <c r="I69" s="178"/>
      <c r="J69" s="178"/>
      <c r="K69" s="178"/>
      <c r="L69" s="178"/>
      <c r="M69" s="178"/>
      <c r="N69" s="178"/>
      <c r="O69" s="178"/>
      <c r="P69" s="178"/>
      <c r="Q69" s="178"/>
      <c r="R69" s="178"/>
      <c r="S69" s="178"/>
      <c r="T69" s="178"/>
      <c r="U69" s="178"/>
      <c r="V69" s="178"/>
      <c r="W69" s="178"/>
      <c r="X69" s="178"/>
      <c r="Y69" s="178"/>
      <c r="Z69" s="178"/>
      <c r="AA69" s="178"/>
      <c r="AB69" s="178"/>
      <c r="AC69" s="178"/>
      <c r="AD69" s="178"/>
      <c r="AE69" s="178"/>
      <c r="AF69" s="178"/>
      <c r="AG69" s="178"/>
      <c r="AH69" s="178"/>
      <c r="AI69" s="178"/>
      <c r="AJ69" s="178"/>
      <c r="AK69" s="178"/>
      <c r="AL69" s="178"/>
      <c r="AM69" s="178"/>
    </row>
  </sheetData>
  <hyperlinks>
    <hyperlink ref="A29" location="Index!A1" display="Back to main page" xr:uid="{A8418259-240F-49AF-BEB3-F63CDA4D2F62}"/>
    <hyperlink ref="AN29" location="Index!A1" display="العودة الى الصفحة الرئيسية" xr:uid="{F5AF9CA7-63B5-4BEC-A8A7-6F78153AE022}"/>
  </hyperlink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E54E0E-BB10-4A7D-93F2-28D09475501C}">
  <dimension ref="A1:AN63"/>
  <sheetViews>
    <sheetView showGridLines="0" workbookViewId="0">
      <pane xSplit="1" topLeftCell="Z1" activePane="topRight" state="frozen"/>
      <selection activeCell="AH27" sqref="AH27"/>
      <selection pane="topRight" activeCell="AO1" sqref="AO1"/>
    </sheetView>
  </sheetViews>
  <sheetFormatPr defaultColWidth="8.85546875" defaultRowHeight="14.25"/>
  <cols>
    <col min="1" max="1" width="50.5703125" style="168" customWidth="1"/>
    <col min="2" max="2" width="8.85546875" style="81"/>
    <col min="3" max="4" width="8.85546875" style="81" bestFit="1" customWidth="1"/>
    <col min="5" max="5" width="9.140625" style="81" bestFit="1" customWidth="1"/>
    <col min="6" max="13" width="8.85546875" style="81" bestFit="1" customWidth="1"/>
    <col min="14" max="14" width="9.140625" style="81" bestFit="1" customWidth="1"/>
    <col min="15" max="21" width="8.85546875" style="81" bestFit="1" customWidth="1"/>
    <col min="22" max="22" width="9.140625" style="81" bestFit="1" customWidth="1"/>
    <col min="23" max="36" width="8.85546875" style="81" bestFit="1" customWidth="1"/>
    <col min="37" max="39" width="8.85546875" style="81" customWidth="1"/>
    <col min="40" max="40" width="50.5703125" style="81" customWidth="1"/>
    <col min="41" max="16384" width="8.85546875" style="81"/>
  </cols>
  <sheetData>
    <row r="1" spans="1:40" ht="110.1" customHeight="1"/>
    <row r="2" spans="1:40" s="18" customFormat="1" ht="18.75" customHeight="1">
      <c r="A2" s="151"/>
      <c r="B2" s="15"/>
      <c r="C2" s="15"/>
      <c r="D2" s="15"/>
      <c r="E2" s="15"/>
      <c r="F2" s="15"/>
      <c r="G2" s="15"/>
      <c r="H2" s="15"/>
      <c r="I2" s="15"/>
      <c r="J2" s="15"/>
      <c r="K2" s="15"/>
      <c r="L2" s="15"/>
      <c r="M2" s="15"/>
      <c r="N2" s="16"/>
      <c r="O2" s="15"/>
      <c r="P2" s="15"/>
      <c r="Q2" s="15"/>
      <c r="R2" s="15"/>
      <c r="S2" s="15"/>
      <c r="T2" s="15"/>
      <c r="U2" s="15"/>
      <c r="V2" s="15"/>
      <c r="W2" s="15"/>
      <c r="X2" s="15"/>
      <c r="Y2" s="15"/>
      <c r="Z2" s="15"/>
      <c r="AA2" s="15"/>
      <c r="AB2" s="15"/>
      <c r="AC2" s="15"/>
      <c r="AD2" s="15"/>
      <c r="AE2" s="15"/>
      <c r="AF2" s="15"/>
      <c r="AG2" s="15"/>
      <c r="AH2" s="15"/>
      <c r="AI2" s="15"/>
      <c r="AJ2" s="15"/>
      <c r="AK2" s="15"/>
      <c r="AL2" s="15"/>
      <c r="AM2" s="15"/>
      <c r="AN2" s="17"/>
    </row>
    <row r="3" spans="1:40" s="103" customFormat="1" ht="84" customHeight="1">
      <c r="A3" s="172" t="s">
        <v>167</v>
      </c>
      <c r="B3" s="126"/>
      <c r="C3" s="126"/>
      <c r="D3" s="126"/>
      <c r="E3" s="126"/>
      <c r="F3" s="126"/>
      <c r="G3" s="126"/>
      <c r="H3" s="126"/>
      <c r="I3" s="126"/>
      <c r="J3" s="126"/>
      <c r="K3" s="126"/>
      <c r="L3" s="122"/>
      <c r="M3" s="122"/>
      <c r="N3" s="121"/>
      <c r="O3" s="121"/>
      <c r="P3" s="121"/>
      <c r="Q3" s="121"/>
      <c r="S3" s="121"/>
      <c r="U3" s="123"/>
      <c r="V3" s="123"/>
      <c r="W3" s="123"/>
      <c r="X3" s="123"/>
      <c r="Y3" s="123"/>
      <c r="Z3" s="123"/>
      <c r="AA3" s="123"/>
      <c r="AC3" s="171"/>
      <c r="AD3" s="171"/>
      <c r="AE3" s="171"/>
      <c r="AF3" s="171"/>
      <c r="AG3" s="171"/>
      <c r="AH3" s="171"/>
      <c r="AI3" s="171"/>
      <c r="AJ3" s="171"/>
      <c r="AK3" s="171"/>
      <c r="AL3" s="171"/>
      <c r="AM3" s="171"/>
      <c r="AN3" s="182" t="s">
        <v>156</v>
      </c>
    </row>
    <row r="4" spans="1:40" s="23" customFormat="1" ht="14.25" customHeight="1">
      <c r="A4" s="166" t="s">
        <v>25</v>
      </c>
      <c r="B4" s="20"/>
      <c r="C4" s="20"/>
      <c r="D4" s="20"/>
      <c r="E4" s="20"/>
      <c r="F4" s="20"/>
      <c r="G4" s="20"/>
      <c r="H4" s="20"/>
      <c r="I4" s="20"/>
      <c r="J4" s="20"/>
      <c r="K4" s="20"/>
      <c r="L4" s="20"/>
      <c r="M4" s="20"/>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44" t="s">
        <v>26</v>
      </c>
    </row>
    <row r="5" spans="1:40" s="23" customFormat="1" ht="12.75">
      <c r="A5" s="152" t="s">
        <v>18</v>
      </c>
      <c r="B5" s="15"/>
      <c r="C5" s="15"/>
      <c r="D5" s="15"/>
      <c r="E5" s="15"/>
      <c r="F5" s="15"/>
      <c r="G5" s="15"/>
      <c r="H5" s="15"/>
      <c r="I5" s="15"/>
      <c r="J5" s="15"/>
      <c r="K5" s="15"/>
      <c r="L5" s="15"/>
      <c r="M5" s="15"/>
      <c r="N5" s="16"/>
      <c r="O5" s="15"/>
      <c r="P5" s="15"/>
      <c r="Q5" s="15"/>
      <c r="R5" s="15"/>
      <c r="S5" s="15"/>
      <c r="T5" s="15"/>
      <c r="U5" s="15"/>
      <c r="V5" s="15"/>
      <c r="W5" s="15"/>
      <c r="X5" s="15"/>
      <c r="Y5" s="15"/>
      <c r="Z5" s="15"/>
      <c r="AA5" s="15"/>
      <c r="AB5" s="15"/>
      <c r="AC5" s="15"/>
      <c r="AD5" s="15"/>
      <c r="AE5" s="15"/>
      <c r="AF5" s="15"/>
      <c r="AG5" s="15"/>
      <c r="AH5" s="15"/>
      <c r="AI5" s="15"/>
      <c r="AJ5" s="15"/>
      <c r="AK5" s="15"/>
      <c r="AL5" s="15"/>
      <c r="AM5" s="15"/>
      <c r="AN5" s="15" t="s">
        <v>18</v>
      </c>
    </row>
    <row r="6" spans="1:40" s="18" customFormat="1" ht="19.5" customHeight="1">
      <c r="A6" s="24" t="s">
        <v>132</v>
      </c>
      <c r="B6" s="25" t="s">
        <v>112</v>
      </c>
      <c r="C6" s="25" t="s">
        <v>113</v>
      </c>
      <c r="D6" s="25" t="s">
        <v>114</v>
      </c>
      <c r="E6" s="25" t="s">
        <v>115</v>
      </c>
      <c r="F6" s="25" t="s">
        <v>116</v>
      </c>
      <c r="G6" s="25" t="s">
        <v>117</v>
      </c>
      <c r="H6" s="25" t="s">
        <v>118</v>
      </c>
      <c r="I6" s="25" t="s">
        <v>119</v>
      </c>
      <c r="J6" s="25" t="s">
        <v>120</v>
      </c>
      <c r="K6" s="25" t="s">
        <v>121</v>
      </c>
      <c r="L6" s="25" t="s">
        <v>122</v>
      </c>
      <c r="M6" s="25" t="s">
        <v>123</v>
      </c>
      <c r="N6" s="25" t="s">
        <v>124</v>
      </c>
      <c r="O6" s="25" t="s">
        <v>125</v>
      </c>
      <c r="P6" s="25" t="s">
        <v>126</v>
      </c>
      <c r="Q6" s="25" t="s">
        <v>127</v>
      </c>
      <c r="R6" s="25" t="s">
        <v>128</v>
      </c>
      <c r="S6" s="25" t="s">
        <v>129</v>
      </c>
      <c r="T6" s="25" t="s">
        <v>130</v>
      </c>
      <c r="U6" s="25" t="s">
        <v>131</v>
      </c>
      <c r="V6" s="25" t="s">
        <v>0</v>
      </c>
      <c r="W6" s="25" t="s">
        <v>1</v>
      </c>
      <c r="X6" s="25" t="s">
        <v>2</v>
      </c>
      <c r="Y6" s="25" t="s">
        <v>3</v>
      </c>
      <c r="Z6" s="25" t="s">
        <v>4</v>
      </c>
      <c r="AA6" s="25" t="s">
        <v>5</v>
      </c>
      <c r="AB6" s="25" t="s">
        <v>6</v>
      </c>
      <c r="AC6" s="25" t="s">
        <v>7</v>
      </c>
      <c r="AD6" s="35" t="s">
        <v>170</v>
      </c>
      <c r="AE6" s="35" t="s">
        <v>171</v>
      </c>
      <c r="AF6" s="35" t="s">
        <v>172</v>
      </c>
      <c r="AG6" s="35" t="s">
        <v>173</v>
      </c>
      <c r="AH6" s="35" t="s">
        <v>8</v>
      </c>
      <c r="AI6" s="35" t="s">
        <v>80</v>
      </c>
      <c r="AJ6" s="35" t="s">
        <v>169</v>
      </c>
      <c r="AK6" s="35" t="s">
        <v>178</v>
      </c>
      <c r="AL6" s="35" t="s">
        <v>179</v>
      </c>
      <c r="AM6" s="35" t="s">
        <v>190</v>
      </c>
      <c r="AN6" s="25" t="s">
        <v>134</v>
      </c>
    </row>
    <row r="7" spans="1:40" s="18" customFormat="1" ht="12.75">
      <c r="A7" s="152" t="s">
        <v>27</v>
      </c>
      <c r="B7" s="29" t="s">
        <v>19</v>
      </c>
      <c r="C7" s="29">
        <f>('Real QGDP VA'!C6/'Real QGDP VA'!B6-1)*100</f>
        <v>-8.1601796967339606</v>
      </c>
      <c r="D7" s="29">
        <f>('Real QGDP VA'!D6/'Real QGDP VA'!C6-1)*100</f>
        <v>-14.287011073018373</v>
      </c>
      <c r="E7" s="29">
        <f>('Real QGDP VA'!E6/'Real QGDP VA'!D6-1)*100</f>
        <v>73.186219237309331</v>
      </c>
      <c r="F7" s="29">
        <f>('Real QGDP VA'!F6/'Real QGDP VA'!E6-1)*100</f>
        <v>-30.442501179363688</v>
      </c>
      <c r="G7" s="29">
        <f>('Real QGDP VA'!G6/'Real QGDP VA'!F6-1)*100</f>
        <v>5.8393368234450627</v>
      </c>
      <c r="H7" s="29">
        <f>('Real QGDP VA'!H6/'Real QGDP VA'!G6-1)*100</f>
        <v>4.3195634391401061</v>
      </c>
      <c r="I7" s="29">
        <f>('Real QGDP VA'!I6/'Real QGDP VA'!H6-1)*100</f>
        <v>1.8943731633092487</v>
      </c>
      <c r="J7" s="29">
        <f>('Real QGDP VA'!J6/'Real QGDP VA'!I6-1)*100</f>
        <v>-3.5639661664094158</v>
      </c>
      <c r="K7" s="29">
        <f>('Real QGDP VA'!K6/'Real QGDP VA'!J6-1)*100</f>
        <v>0.54740816241554136</v>
      </c>
      <c r="L7" s="29">
        <f>('Real QGDP VA'!L6/'Real QGDP VA'!K6-1)*100</f>
        <v>3.3739057623198176</v>
      </c>
      <c r="M7" s="29">
        <f>('Real QGDP VA'!M6/'Real QGDP VA'!L6-1)*100</f>
        <v>2.7788363585766085</v>
      </c>
      <c r="N7" s="29">
        <f>('Real QGDP VA'!N6/'Real QGDP VA'!M6-1)*100</f>
        <v>0.55371839646007892</v>
      </c>
      <c r="O7" s="29">
        <f>('Real QGDP VA'!O6/'Real QGDP VA'!N6-1)*100</f>
        <v>1.5362817483716595</v>
      </c>
      <c r="P7" s="29">
        <f>('Real QGDP VA'!P6/'Real QGDP VA'!O6-1)*100</f>
        <v>0.67389462079454621</v>
      </c>
      <c r="Q7" s="29">
        <f>('Real QGDP VA'!Q6/'Real QGDP VA'!P6-1)*100</f>
        <v>1.4607122848947274</v>
      </c>
      <c r="R7" s="29">
        <f>('Real QGDP VA'!R6/'Real QGDP VA'!Q6-1)*100</f>
        <v>4.3869945257079213</v>
      </c>
      <c r="S7" s="29">
        <f>('Real QGDP VA'!S6/'Real QGDP VA'!R6-1)*100</f>
        <v>-2.2173210860708004</v>
      </c>
      <c r="T7" s="29">
        <f>('Real QGDP VA'!T6/'Real QGDP VA'!S6-1)*100</f>
        <v>0.56907084503599048</v>
      </c>
      <c r="U7" s="29">
        <f>('Real QGDP VA'!U6/'Real QGDP VA'!T6-1)*100</f>
        <v>1.4964952135729126</v>
      </c>
      <c r="V7" s="29">
        <f>('Real QGDP VA'!V6/'Real QGDP VA'!U6-1)*100</f>
        <v>9.2238894119627268</v>
      </c>
      <c r="W7" s="29">
        <f>('Real QGDP VA'!W6/'Real QGDP VA'!V6-1)*100</f>
        <v>-1.5220218024473153</v>
      </c>
      <c r="X7" s="29">
        <f>('Real QGDP VA'!X6/'Real QGDP VA'!W6-1)*100</f>
        <v>-3.0621891218280961</v>
      </c>
      <c r="Y7" s="29">
        <f>('Real QGDP VA'!Y6/'Real QGDP VA'!X6-1)*100</f>
        <v>0.54116659039085135</v>
      </c>
      <c r="Z7" s="29">
        <f>('Real QGDP VA'!Z6/'Real QGDP VA'!Y6-1)*100</f>
        <v>-10.131291212044836</v>
      </c>
      <c r="AA7" s="29">
        <f>('Real QGDP VA'!AA6/'Real QGDP VA'!Z6-1)*100</f>
        <v>14.742903481380388</v>
      </c>
      <c r="AB7" s="29">
        <f>('Real QGDP VA'!AB6/'Real QGDP VA'!AA6-1)*100</f>
        <v>-4.60179439307643</v>
      </c>
      <c r="AC7" s="29">
        <f>('Real QGDP VA'!AC6/'Real QGDP VA'!AB6-1)*100</f>
        <v>5.4067469672316681</v>
      </c>
      <c r="AD7" s="29">
        <f>('Real QGDP VA'!AD6/'Real QGDP VA'!AC6-1)*100</f>
        <v>26.8620827445353</v>
      </c>
      <c r="AE7" s="29">
        <f>('Real QGDP VA'!AE6/'Real QGDP VA'!AD6-1)*100</f>
        <v>0.46283957399042563</v>
      </c>
      <c r="AF7" s="29">
        <f>('Real QGDP VA'!AF6/'Real QGDP VA'!AE6-1)*100</f>
        <v>-14.621039255830171</v>
      </c>
      <c r="AG7" s="29">
        <f>('Real QGDP VA'!AG6/'Real QGDP VA'!AF6-1)*100</f>
        <v>2.1141824445551904</v>
      </c>
      <c r="AH7" s="29">
        <f>('Real QGDP VA'!AH6/'Real QGDP VA'!AG6-1)*100</f>
        <v>16.832050651811169</v>
      </c>
      <c r="AI7" s="29">
        <f>('Real QGDP VA'!AI6/'Real QGDP VA'!AH6-1)*100</f>
        <v>1.8094113554457447</v>
      </c>
      <c r="AJ7" s="29">
        <f>('Real QGDP VA'!AJ6/'Real QGDP VA'!AI6-1)*100</f>
        <v>-14.415909364993308</v>
      </c>
      <c r="AK7" s="29">
        <f>('Real QGDP VA'!AK6/'Real QGDP VA'!AJ6-1)*100</f>
        <v>-0.90543242086710274</v>
      </c>
      <c r="AL7" s="29">
        <f>('Real QGDP VA'!AL6/'Real QGDP VA'!AK6-1)*100</f>
        <v>18.303042481067155</v>
      </c>
      <c r="AM7" s="29">
        <f>('Real QGDP VA'!AM6/'Real QGDP VA'!AL6-1)*100</f>
        <v>0.59999998802577892</v>
      </c>
      <c r="AN7" s="15" t="s">
        <v>28</v>
      </c>
    </row>
    <row r="8" spans="1:40" s="18" customFormat="1" ht="25.5">
      <c r="A8" s="104" t="s">
        <v>29</v>
      </c>
      <c r="B8" s="106" t="s">
        <v>19</v>
      </c>
      <c r="C8" s="105">
        <f>('Real QGDP VA'!C7/'Real QGDP VA'!B7-1)*100</f>
        <v>2.8366705144849513</v>
      </c>
      <c r="D8" s="105">
        <f>('Real QGDP VA'!D7/'Real QGDP VA'!C7-1)*100</f>
        <v>0.94913839409604961</v>
      </c>
      <c r="E8" s="105">
        <f>('Real QGDP VA'!E7/'Real QGDP VA'!D7-1)*100</f>
        <v>-26.400665655182376</v>
      </c>
      <c r="F8" s="105">
        <f>('Real QGDP VA'!F7/'Real QGDP VA'!E7-1)*100</f>
        <v>32.301458987899821</v>
      </c>
      <c r="G8" s="105">
        <f>('Real QGDP VA'!G7/'Real QGDP VA'!F7-1)*100</f>
        <v>2.4033377718597482</v>
      </c>
      <c r="H8" s="105">
        <f>('Real QGDP VA'!H7/'Real QGDP VA'!G7-1)*100</f>
        <v>3.1151916097941212</v>
      </c>
      <c r="I8" s="105">
        <f>('Real QGDP VA'!I7/'Real QGDP VA'!H7-1)*100</f>
        <v>-1.2258520365671211</v>
      </c>
      <c r="J8" s="105">
        <f>('Real QGDP VA'!J7/'Real QGDP VA'!I7-1)*100</f>
        <v>-1.6057340712254509</v>
      </c>
      <c r="K8" s="105">
        <f>('Real QGDP VA'!K7/'Real QGDP VA'!J7-1)*100</f>
        <v>2.7371244638189074</v>
      </c>
      <c r="L8" s="105">
        <f>('Real QGDP VA'!L7/'Real QGDP VA'!K7-1)*100</f>
        <v>5.5582235529827662</v>
      </c>
      <c r="M8" s="105">
        <f>('Real QGDP VA'!M7/'Real QGDP VA'!L7-1)*100</f>
        <v>-0.89391954349331559</v>
      </c>
      <c r="N8" s="105">
        <f>('Real QGDP VA'!N7/'Real QGDP VA'!M7-1)*100</f>
        <v>-10.127542683579883</v>
      </c>
      <c r="O8" s="105">
        <f>('Real QGDP VA'!O7/'Real QGDP VA'!N7-1)*100</f>
        <v>-2.5947528002201459E-2</v>
      </c>
      <c r="P8" s="105">
        <f>('Real QGDP VA'!P7/'Real QGDP VA'!O7-1)*100</f>
        <v>2.1496149860844582</v>
      </c>
      <c r="Q8" s="105">
        <f>('Real QGDP VA'!Q7/'Real QGDP VA'!P7-1)*100</f>
        <v>-0.45538469515946645</v>
      </c>
      <c r="R8" s="105">
        <f>('Real QGDP VA'!R7/'Real QGDP VA'!Q7-1)*100</f>
        <v>-2.498989666197049</v>
      </c>
      <c r="S8" s="105">
        <f>('Real QGDP VA'!S7/'Real QGDP VA'!R7-1)*100</f>
        <v>3.6403602956710523</v>
      </c>
      <c r="T8" s="105">
        <f>('Real QGDP VA'!T7/'Real QGDP VA'!S7-1)*100</f>
        <v>5.0694002263017568</v>
      </c>
      <c r="U8" s="105">
        <f>('Real QGDP VA'!U7/'Real QGDP VA'!T7-1)*100</f>
        <v>7.921485596868072</v>
      </c>
      <c r="V8" s="105">
        <f>('Real QGDP VA'!V7/'Real QGDP VA'!U7-1)*100</f>
        <v>-14.400314387037438</v>
      </c>
      <c r="W8" s="105">
        <f>('Real QGDP VA'!W7/'Real QGDP VA'!V7-1)*100</f>
        <v>3.0130800858386042</v>
      </c>
      <c r="X8" s="105">
        <f>('Real QGDP VA'!X7/'Real QGDP VA'!W7-1)*100</f>
        <v>3.5900878352080889</v>
      </c>
      <c r="Y8" s="105">
        <f>('Real QGDP VA'!Y7/'Real QGDP VA'!X7-1)*100</f>
        <v>-2.5728470120009228</v>
      </c>
      <c r="Z8" s="105">
        <f>('Real QGDP VA'!Z7/'Real QGDP VA'!Y7-1)*100</f>
        <v>1.6838491430215097</v>
      </c>
      <c r="AA8" s="105">
        <f>('Real QGDP VA'!AA7/'Real QGDP VA'!Z7-1)*100</f>
        <v>-2.6890581266041047</v>
      </c>
      <c r="AB8" s="105">
        <f>('Real QGDP VA'!AB7/'Real QGDP VA'!AA7-1)*100</f>
        <v>-6.9447452597087285</v>
      </c>
      <c r="AC8" s="105">
        <f>('Real QGDP VA'!AC7/'Real QGDP VA'!AB7-1)*100</f>
        <v>-2.6012348682687536</v>
      </c>
      <c r="AD8" s="105">
        <f>('Real QGDP VA'!AD7/'Real QGDP VA'!AC7-1)*100</f>
        <v>1.3066906596119088</v>
      </c>
      <c r="AE8" s="105">
        <f>('Real QGDP VA'!AE7/'Real QGDP VA'!AD7-1)*100</f>
        <v>3.8215276525027653</v>
      </c>
      <c r="AF8" s="105">
        <f>('Real QGDP VA'!AF7/'Real QGDP VA'!AE7-1)*100</f>
        <v>4.1402935267307761</v>
      </c>
      <c r="AG8" s="105">
        <f>('Real QGDP VA'!AG7/'Real QGDP VA'!AF7-1)*100</f>
        <v>0.18608551298460174</v>
      </c>
      <c r="AH8" s="105">
        <f>('Real QGDP VA'!AH7/'Real QGDP VA'!AG7-1)*100</f>
        <v>-0.93129443511510424</v>
      </c>
      <c r="AI8" s="105">
        <f>('Real QGDP VA'!AI7/'Real QGDP VA'!AH7-1)*100</f>
        <v>9.2132997941773098</v>
      </c>
      <c r="AJ8" s="105">
        <f>('Real QGDP VA'!AJ7/'Real QGDP VA'!AI7-1)*100</f>
        <v>4.5282549935511174</v>
      </c>
      <c r="AK8" s="105">
        <f>('Real QGDP VA'!AK7/'Real QGDP VA'!AJ7-1)*100</f>
        <v>-5.3231830050767375</v>
      </c>
      <c r="AL8" s="105">
        <f>('Real QGDP VA'!AL7/'Real QGDP VA'!AK7-1)*100</f>
        <v>-5.9750411580227203</v>
      </c>
      <c r="AM8" s="105">
        <f>('Real QGDP VA'!AM7/'Real QGDP VA'!AL7-1)*100</f>
        <v>1.8644740121602776</v>
      </c>
      <c r="AN8" s="106" t="s">
        <v>30</v>
      </c>
    </row>
    <row r="9" spans="1:40" s="18" customFormat="1" ht="12.75">
      <c r="A9" s="152" t="s">
        <v>9</v>
      </c>
      <c r="B9" s="29" t="s">
        <v>19</v>
      </c>
      <c r="C9" s="26">
        <f>('Real QGDP VA'!C8/'Real QGDP VA'!B8-1)*100</f>
        <v>7.373601906147309</v>
      </c>
      <c r="D9" s="26">
        <f>('Real QGDP VA'!D8/'Real QGDP VA'!C8-1)*100</f>
        <v>-0.30909971193567864</v>
      </c>
      <c r="E9" s="26">
        <f>('Real QGDP VA'!E8/'Real QGDP VA'!D8-1)*100</f>
        <v>0.93747428912716035</v>
      </c>
      <c r="F9" s="26">
        <f>('Real QGDP VA'!F8/'Real QGDP VA'!E8-1)*100</f>
        <v>18.556786494172648</v>
      </c>
      <c r="G9" s="26">
        <f>('Real QGDP VA'!G8/'Real QGDP VA'!F8-1)*100</f>
        <v>6.4583272253962321</v>
      </c>
      <c r="H9" s="26">
        <f>('Real QGDP VA'!H8/'Real QGDP VA'!G8-1)*100</f>
        <v>6.9550015166820467</v>
      </c>
      <c r="I9" s="26">
        <f>('Real QGDP VA'!I8/'Real QGDP VA'!H8-1)*100</f>
        <v>3.2912860790289322</v>
      </c>
      <c r="J9" s="26">
        <f>('Real QGDP VA'!J8/'Real QGDP VA'!I8-1)*100</f>
        <v>4.673580170171121</v>
      </c>
      <c r="K9" s="26">
        <f>('Real QGDP VA'!K8/'Real QGDP VA'!J8-1)*100</f>
        <v>4.6755702132523114</v>
      </c>
      <c r="L9" s="26">
        <f>('Real QGDP VA'!L8/'Real QGDP VA'!K8-1)*100</f>
        <v>3.7950428602449682</v>
      </c>
      <c r="M9" s="26">
        <f>('Real QGDP VA'!M8/'Real QGDP VA'!L8-1)*100</f>
        <v>-2.0791837697103133</v>
      </c>
      <c r="N9" s="26">
        <f>('Real QGDP VA'!N8/'Real QGDP VA'!M8-1)*100</f>
        <v>-4.2743327093948347</v>
      </c>
      <c r="O9" s="26">
        <f>('Real QGDP VA'!O8/'Real QGDP VA'!N8-1)*100</f>
        <v>1.4367338872225854</v>
      </c>
      <c r="P9" s="26">
        <f>('Real QGDP VA'!P8/'Real QGDP VA'!O8-1)*100</f>
        <v>-2.0466959511503457</v>
      </c>
      <c r="Q9" s="26">
        <f>('Real QGDP VA'!Q8/'Real QGDP VA'!P8-1)*100</f>
        <v>8.9995236318030081E-3</v>
      </c>
      <c r="R9" s="26">
        <f>('Real QGDP VA'!R8/'Real QGDP VA'!Q8-1)*100</f>
        <v>-0.61513125783948519</v>
      </c>
      <c r="S9" s="26">
        <f>('Real QGDP VA'!S8/'Real QGDP VA'!R8-1)*100</f>
        <v>4.6826564673871918</v>
      </c>
      <c r="T9" s="26">
        <f>('Real QGDP VA'!T8/'Real QGDP VA'!S8-1)*100</f>
        <v>6.7793469462346989</v>
      </c>
      <c r="U9" s="26">
        <f>('Real QGDP VA'!U8/'Real QGDP VA'!T8-1)*100</f>
        <v>-5.3818084422289969</v>
      </c>
      <c r="V9" s="26">
        <f>('Real QGDP VA'!V8/'Real QGDP VA'!U8-1)*100</f>
        <v>1.1076818417106171</v>
      </c>
      <c r="W9" s="26">
        <f>('Real QGDP VA'!W8/'Real QGDP VA'!V8-1)*100</f>
        <v>8.9258779725881929</v>
      </c>
      <c r="X9" s="26">
        <f>('Real QGDP VA'!X8/'Real QGDP VA'!W8-1)*100</f>
        <v>-1.7117365611321822</v>
      </c>
      <c r="Y9" s="26">
        <f>('Real QGDP VA'!Y8/'Real QGDP VA'!X8-1)*100</f>
        <v>1.5862645469413961</v>
      </c>
      <c r="Z9" s="26">
        <f>('Real QGDP VA'!Z8/'Real QGDP VA'!Y8-1)*100</f>
        <v>-28.859650387085601</v>
      </c>
      <c r="AA9" s="26">
        <f>('Real QGDP VA'!AA8/'Real QGDP VA'!Z8-1)*100</f>
        <v>6.4379810917963853</v>
      </c>
      <c r="AB9" s="26">
        <f>('Real QGDP VA'!AB8/'Real QGDP VA'!AA8-1)*100</f>
        <v>2.2734713627136527</v>
      </c>
      <c r="AC9" s="26">
        <f>('Real QGDP VA'!AC8/'Real QGDP VA'!AB8-1)*100</f>
        <v>1.3176973862547348</v>
      </c>
      <c r="AD9" s="26">
        <f>('Real QGDP VA'!AD8/'Real QGDP VA'!AC8-1)*100</f>
        <v>0.57445223820398184</v>
      </c>
      <c r="AE9" s="26">
        <f>('Real QGDP VA'!AE8/'Real QGDP VA'!AD8-1)*100</f>
        <v>21.472498229133443</v>
      </c>
      <c r="AF9" s="26">
        <f>('Real QGDP VA'!AF8/'Real QGDP VA'!AE8-1)*100</f>
        <v>-0.43984275282686891</v>
      </c>
      <c r="AG9" s="26">
        <f>('Real QGDP VA'!AG8/'Real QGDP VA'!AF8-1)*100</f>
        <v>-0.15300197675259808</v>
      </c>
      <c r="AH9" s="26">
        <f>('Real QGDP VA'!AH8/'Real QGDP VA'!AG8-1)*100</f>
        <v>5.2150674322665846</v>
      </c>
      <c r="AI9" s="26">
        <f>('Real QGDP VA'!AI8/'Real QGDP VA'!AH8-1)*100</f>
        <v>2.6269144450226767</v>
      </c>
      <c r="AJ9" s="26">
        <f>('Real QGDP VA'!AJ8/'Real QGDP VA'!AI8-1)*100</f>
        <v>1.9930043556036559</v>
      </c>
      <c r="AK9" s="26">
        <f>('Real QGDP VA'!AK8/'Real QGDP VA'!AJ8-1)*100</f>
        <v>-11.610663729581427</v>
      </c>
      <c r="AL9" s="26">
        <f>('Real QGDP VA'!AL8/'Real QGDP VA'!AK8-1)*100</f>
        <v>5.6085837407008343</v>
      </c>
      <c r="AM9" s="26">
        <f>('Real QGDP VA'!AM8/'Real QGDP VA'!AL8-1)*100</f>
        <v>12.353969977929147</v>
      </c>
      <c r="AN9" s="15" t="s">
        <v>10</v>
      </c>
    </row>
    <row r="10" spans="1:40" s="18" customFormat="1" ht="12.75">
      <c r="A10" s="154" t="s">
        <v>31</v>
      </c>
      <c r="B10" s="26" t="s">
        <v>19</v>
      </c>
      <c r="C10" s="29">
        <f>('Real QGDP VA'!C9/'Real QGDP VA'!B9-1)*100</f>
        <v>12.414544959252826</v>
      </c>
      <c r="D10" s="29">
        <f>('Real QGDP VA'!D9/'Real QGDP VA'!C9-1)*100</f>
        <v>10.447586882548588</v>
      </c>
      <c r="E10" s="29">
        <f>('Real QGDP VA'!E9/'Real QGDP VA'!D9-1)*100</f>
        <v>11.023795622048404</v>
      </c>
      <c r="F10" s="29">
        <f>('Real QGDP VA'!F9/'Real QGDP VA'!E9-1)*100</f>
        <v>-59.567917522442173</v>
      </c>
      <c r="G10" s="29">
        <f>('Real QGDP VA'!G9/'Real QGDP VA'!F9-1)*100</f>
        <v>4.1140440557749125</v>
      </c>
      <c r="H10" s="29">
        <f>('Real QGDP VA'!H9/'Real QGDP VA'!G9-1)*100</f>
        <v>5.3234729286463223</v>
      </c>
      <c r="I10" s="29">
        <f>('Real QGDP VA'!I9/'Real QGDP VA'!H9-1)*100</f>
        <v>0.82353302577837795</v>
      </c>
      <c r="J10" s="29">
        <f>('Real QGDP VA'!J9/'Real QGDP VA'!I9-1)*100</f>
        <v>11.145977784773775</v>
      </c>
      <c r="K10" s="29">
        <f>('Real QGDP VA'!K9/'Real QGDP VA'!J9-1)*100</f>
        <v>2.2841050189657208</v>
      </c>
      <c r="L10" s="29">
        <f>('Real QGDP VA'!L9/'Real QGDP VA'!K9-1)*100</f>
        <v>3.2822644627097164</v>
      </c>
      <c r="M10" s="29">
        <f>('Real QGDP VA'!M9/'Real QGDP VA'!L9-1)*100</f>
        <v>7.6495634370637555</v>
      </c>
      <c r="N10" s="29">
        <f>('Real QGDP VA'!N9/'Real QGDP VA'!M9-1)*100</f>
        <v>7.7344730094446312</v>
      </c>
      <c r="O10" s="29">
        <f>('Real QGDP VA'!O9/'Real QGDP VA'!N9-1)*100</f>
        <v>4.5646074868879394</v>
      </c>
      <c r="P10" s="29">
        <f>('Real QGDP VA'!P9/'Real QGDP VA'!O9-1)*100</f>
        <v>-4.1138093155364768</v>
      </c>
      <c r="Q10" s="29">
        <f>('Real QGDP VA'!Q9/'Real QGDP VA'!P9-1)*100</f>
        <v>1.78019366660358</v>
      </c>
      <c r="R10" s="29">
        <f>('Real QGDP VA'!R9/'Real QGDP VA'!Q9-1)*100</f>
        <v>-3.022034568746268</v>
      </c>
      <c r="S10" s="29">
        <f>('Real QGDP VA'!S9/'Real QGDP VA'!R9-1)*100</f>
        <v>7.3517659630418786</v>
      </c>
      <c r="T10" s="29">
        <f>('Real QGDP VA'!T9/'Real QGDP VA'!S9-1)*100</f>
        <v>1.4683786223326889</v>
      </c>
      <c r="U10" s="29">
        <f>('Real QGDP VA'!U9/'Real QGDP VA'!T9-1)*100</f>
        <v>2.045523356128065</v>
      </c>
      <c r="V10" s="29">
        <f>('Real QGDP VA'!V9/'Real QGDP VA'!U9-1)*100</f>
        <v>7.198933509697869</v>
      </c>
      <c r="W10" s="29">
        <f>('Real QGDP VA'!W9/'Real QGDP VA'!V9-1)*100</f>
        <v>-0.36353081103445151</v>
      </c>
      <c r="X10" s="29">
        <f>('Real QGDP VA'!X9/'Real QGDP VA'!W9-1)*100</f>
        <v>6.3402467964124742</v>
      </c>
      <c r="Y10" s="29">
        <f>('Real QGDP VA'!Y9/'Real QGDP VA'!X9-1)*100</f>
        <v>-5.5013781053149025</v>
      </c>
      <c r="Z10" s="29">
        <f>('Real QGDP VA'!Z9/'Real QGDP VA'!Y9-1)*100</f>
        <v>-11.745937943556262</v>
      </c>
      <c r="AA10" s="29">
        <f>('Real QGDP VA'!AA9/'Real QGDP VA'!Z9-1)*100</f>
        <v>-1.1364956888146205</v>
      </c>
      <c r="AB10" s="29">
        <f>('Real QGDP VA'!AB9/'Real QGDP VA'!AA9-1)*100</f>
        <v>-1.898865112342063</v>
      </c>
      <c r="AC10" s="29">
        <f>('Real QGDP VA'!AC9/'Real QGDP VA'!AB9-1)*100</f>
        <v>-2.6622267973835267</v>
      </c>
      <c r="AD10" s="29">
        <f>('Real QGDP VA'!AD9/'Real QGDP VA'!AC9-1)*100</f>
        <v>3.4297351478892235</v>
      </c>
      <c r="AE10" s="29">
        <f>('Real QGDP VA'!AE9/'Real QGDP VA'!AD9-1)*100</f>
        <v>2.9813759906175408</v>
      </c>
      <c r="AF10" s="29">
        <f>('Real QGDP VA'!AF9/'Real QGDP VA'!AE9-1)*100</f>
        <v>-6.6796767427205523</v>
      </c>
      <c r="AG10" s="29">
        <f>('Real QGDP VA'!AG9/'Real QGDP VA'!AF9-1)*100</f>
        <v>25.577984839867995</v>
      </c>
      <c r="AH10" s="29">
        <f>('Real QGDP VA'!AH9/'Real QGDP VA'!AG9-1)*100</f>
        <v>9.0052085660946126</v>
      </c>
      <c r="AI10" s="29">
        <f>('Real QGDP VA'!AI9/'Real QGDP VA'!AH9-1)*100</f>
        <v>-10.815438113974629</v>
      </c>
      <c r="AJ10" s="29">
        <f>('Real QGDP VA'!AJ9/'Real QGDP VA'!AI9-1)*100</f>
        <v>-3.7533220552738444</v>
      </c>
      <c r="AK10" s="29">
        <f>('Real QGDP VA'!AK9/'Real QGDP VA'!AJ9-1)*100</f>
        <v>-5.9078973487440845</v>
      </c>
      <c r="AL10" s="29">
        <f>('Real QGDP VA'!AL9/'Real QGDP VA'!AK9-1)*100</f>
        <v>24.433540006716157</v>
      </c>
      <c r="AM10" s="29">
        <f>('Real QGDP VA'!AM9/'Real QGDP VA'!AL9-1)*100</f>
        <v>-1.1426846438010396</v>
      </c>
      <c r="AN10" s="28" t="s">
        <v>32</v>
      </c>
    </row>
    <row r="11" spans="1:40" s="18" customFormat="1" ht="12.75">
      <c r="A11" s="152" t="s">
        <v>33</v>
      </c>
      <c r="B11" s="29" t="s">
        <v>19</v>
      </c>
      <c r="C11" s="26">
        <f>('Real QGDP VA'!C10/'Real QGDP VA'!B10-1)*100</f>
        <v>3.2803080071126534</v>
      </c>
      <c r="D11" s="26">
        <f>('Real QGDP VA'!D10/'Real QGDP VA'!C10-1)*100</f>
        <v>0.49097207186745706</v>
      </c>
      <c r="E11" s="26">
        <f>('Real QGDP VA'!E10/'Real QGDP VA'!D10-1)*100</f>
        <v>-0.79691149271093886</v>
      </c>
      <c r="F11" s="26">
        <f>('Real QGDP VA'!F10/'Real QGDP VA'!E10-1)*100</f>
        <v>8.2359880862288968</v>
      </c>
      <c r="G11" s="26">
        <f>('Real QGDP VA'!G10/'Real QGDP VA'!F10-1)*100</f>
        <v>-0.79899839505813697</v>
      </c>
      <c r="H11" s="26">
        <f>('Real QGDP VA'!H10/'Real QGDP VA'!G10-1)*100</f>
        <v>0.31485428681079508</v>
      </c>
      <c r="I11" s="26">
        <f>('Real QGDP VA'!I10/'Real QGDP VA'!H10-1)*100</f>
        <v>0.17346064778096526</v>
      </c>
      <c r="J11" s="26">
        <f>('Real QGDP VA'!J10/'Real QGDP VA'!I10-1)*100</f>
        <v>0.70103872807179002</v>
      </c>
      <c r="K11" s="26">
        <f>('Real QGDP VA'!K10/'Real QGDP VA'!J10-1)*100</f>
        <v>1.5621711186493803</v>
      </c>
      <c r="L11" s="26">
        <f>('Real QGDP VA'!L10/'Real QGDP VA'!K10-1)*100</f>
        <v>-0.89531701186666979</v>
      </c>
      <c r="M11" s="26">
        <f>('Real QGDP VA'!M10/'Real QGDP VA'!L10-1)*100</f>
        <v>-5.8176970427927577</v>
      </c>
      <c r="N11" s="26">
        <f>('Real QGDP VA'!N10/'Real QGDP VA'!M10-1)*100</f>
        <v>5.4934093069359369</v>
      </c>
      <c r="O11" s="26">
        <f>('Real QGDP VA'!O10/'Real QGDP VA'!N10-1)*100</f>
        <v>-3.5981484454901569</v>
      </c>
      <c r="P11" s="26">
        <f>('Real QGDP VA'!P10/'Real QGDP VA'!O10-1)*100</f>
        <v>0.42456006413442715</v>
      </c>
      <c r="Q11" s="26">
        <f>('Real QGDP VA'!Q10/'Real QGDP VA'!P10-1)*100</f>
        <v>-2.0760086734298744</v>
      </c>
      <c r="R11" s="26">
        <f>('Real QGDP VA'!R10/'Real QGDP VA'!Q10-1)*100</f>
        <v>8.074886231733803</v>
      </c>
      <c r="S11" s="26">
        <f>('Real QGDP VA'!S10/'Real QGDP VA'!R10-1)*100</f>
        <v>-2.7384400761448435</v>
      </c>
      <c r="T11" s="26">
        <f>('Real QGDP VA'!T10/'Real QGDP VA'!S10-1)*100</f>
        <v>-2.5557507491991482</v>
      </c>
      <c r="U11" s="26">
        <f>('Real QGDP VA'!U10/'Real QGDP VA'!T10-1)*100</f>
        <v>-2.4885255915365057</v>
      </c>
      <c r="V11" s="26">
        <f>('Real QGDP VA'!V10/'Real QGDP VA'!U10-1)*100</f>
        <v>1.7723278764368411</v>
      </c>
      <c r="W11" s="26">
        <f>('Real QGDP VA'!W10/'Real QGDP VA'!V10-1)*100</f>
        <v>-2.3618609172835203</v>
      </c>
      <c r="X11" s="26">
        <f>('Real QGDP VA'!X10/'Real QGDP VA'!W10-1)*100</f>
        <v>-1.3266331658291386</v>
      </c>
      <c r="Y11" s="26">
        <f>('Real QGDP VA'!Y10/'Real QGDP VA'!X10-1)*100</f>
        <v>-0.36004112048588777</v>
      </c>
      <c r="Z11" s="26">
        <f>('Real QGDP VA'!Z10/'Real QGDP VA'!Y10-1)*100</f>
        <v>-2.455360309259913</v>
      </c>
      <c r="AA11" s="26">
        <f>('Real QGDP VA'!AA10/'Real QGDP VA'!Z10-1)*100</f>
        <v>-6.1503513476574456</v>
      </c>
      <c r="AB11" s="26">
        <f>('Real QGDP VA'!AB10/'Real QGDP VA'!AA10-1)*100</f>
        <v>-4.8783978547001228</v>
      </c>
      <c r="AC11" s="26">
        <f>('Real QGDP VA'!AC10/'Real QGDP VA'!AB10-1)*100</f>
        <v>-0.45850854061273427</v>
      </c>
      <c r="AD11" s="26">
        <f>('Real QGDP VA'!AD10/'Real QGDP VA'!AC10-1)*100</f>
        <v>11.247535620486993</v>
      </c>
      <c r="AE11" s="26">
        <f>('Real QGDP VA'!AE10/'Real QGDP VA'!AD10-1)*100</f>
        <v>-2.7288416735810728</v>
      </c>
      <c r="AF11" s="26">
        <f>('Real QGDP VA'!AF10/'Real QGDP VA'!AE10-1)*100</f>
        <v>1.1966933297606008</v>
      </c>
      <c r="AG11" s="26">
        <f>('Real QGDP VA'!AG10/'Real QGDP VA'!AF10-1)*100</f>
        <v>-2.1704702375773266</v>
      </c>
      <c r="AH11" s="26">
        <f>('Real QGDP VA'!AH10/'Real QGDP VA'!AG10-1)*100</f>
        <v>4.087536318634033</v>
      </c>
      <c r="AI11" s="26">
        <f>('Real QGDP VA'!AI10/'Real QGDP VA'!AH10-1)*100</f>
        <v>3.8150815172809827</v>
      </c>
      <c r="AJ11" s="26">
        <f>('Real QGDP VA'!AJ10/'Real QGDP VA'!AI10-1)*100</f>
        <v>2.8896359639155156</v>
      </c>
      <c r="AK11" s="26">
        <f>('Real QGDP VA'!AK10/'Real QGDP VA'!AJ10-1)*100</f>
        <v>3.0027241494056778</v>
      </c>
      <c r="AL11" s="26">
        <f>('Real QGDP VA'!AL10/'Real QGDP VA'!AK10-1)*100</f>
        <v>3.9401215667530076</v>
      </c>
      <c r="AM11" s="26">
        <f>('Real QGDP VA'!AM10/'Real QGDP VA'!AL10-1)*100</f>
        <v>8.1256429237515082</v>
      </c>
      <c r="AN11" s="15" t="s">
        <v>56</v>
      </c>
    </row>
    <row r="12" spans="1:40" s="18" customFormat="1" ht="25.5">
      <c r="A12" s="154" t="s">
        <v>11</v>
      </c>
      <c r="B12" s="26" t="s">
        <v>19</v>
      </c>
      <c r="C12" s="29">
        <f>('Real QGDP VA'!C11/'Real QGDP VA'!B11-1)*100</f>
        <v>3.4341471258734213</v>
      </c>
      <c r="D12" s="29">
        <f>('Real QGDP VA'!D11/'Real QGDP VA'!C11-1)*100</f>
        <v>8.2945676661133163</v>
      </c>
      <c r="E12" s="29">
        <f>('Real QGDP VA'!E11/'Real QGDP VA'!D11-1)*100</f>
        <v>1.9758382552036213</v>
      </c>
      <c r="F12" s="29">
        <f>('Real QGDP VA'!F11/'Real QGDP VA'!E11-1)*100</f>
        <v>23.432716898456341</v>
      </c>
      <c r="G12" s="29">
        <f>('Real QGDP VA'!G11/'Real QGDP VA'!F11-1)*100</f>
        <v>1.2951723532766968</v>
      </c>
      <c r="H12" s="29">
        <f>('Real QGDP VA'!H11/'Real QGDP VA'!G11-1)*100</f>
        <v>0.83883654382015393</v>
      </c>
      <c r="I12" s="29">
        <f>('Real QGDP VA'!I11/'Real QGDP VA'!H11-1)*100</f>
        <v>5.9352610690170948</v>
      </c>
      <c r="J12" s="29">
        <f>('Real QGDP VA'!J11/'Real QGDP VA'!I11-1)*100</f>
        <v>-3.1617416004136367</v>
      </c>
      <c r="K12" s="29">
        <f>('Real QGDP VA'!K11/'Real QGDP VA'!J11-1)*100</f>
        <v>1.0443942188982813</v>
      </c>
      <c r="L12" s="29">
        <f>('Real QGDP VA'!L11/'Real QGDP VA'!K11-1)*100</f>
        <v>-1.4430563192813661</v>
      </c>
      <c r="M12" s="29">
        <f>('Real QGDP VA'!M11/'Real QGDP VA'!L11-1)*100</f>
        <v>3.6837974960762132</v>
      </c>
      <c r="N12" s="29">
        <f>('Real QGDP VA'!N11/'Real QGDP VA'!M11-1)*100</f>
        <v>2.6443526442790466</v>
      </c>
      <c r="O12" s="29">
        <f>('Real QGDP VA'!O11/'Real QGDP VA'!N11-1)*100</f>
        <v>-6.66647328567751</v>
      </c>
      <c r="P12" s="29">
        <f>('Real QGDP VA'!P11/'Real QGDP VA'!O11-1)*100</f>
        <v>-0.52172221028609078</v>
      </c>
      <c r="Q12" s="29">
        <f>('Real QGDP VA'!Q11/'Real QGDP VA'!P11-1)*100</f>
        <v>-0.24124272604281183</v>
      </c>
      <c r="R12" s="29">
        <f>('Real QGDP VA'!R11/'Real QGDP VA'!Q11-1)*100</f>
        <v>2.9961845285324751</v>
      </c>
      <c r="S12" s="29">
        <f>('Real QGDP VA'!S11/'Real QGDP VA'!R11-1)*100</f>
        <v>-0.31601726071984748</v>
      </c>
      <c r="T12" s="29">
        <f>('Real QGDP VA'!T11/'Real QGDP VA'!S11-1)*100</f>
        <v>-1.4345023226134956</v>
      </c>
      <c r="U12" s="29">
        <f>('Real QGDP VA'!U11/'Real QGDP VA'!T11-1)*100</f>
        <v>0.1823778736687709</v>
      </c>
      <c r="V12" s="29">
        <f>('Real QGDP VA'!V11/'Real QGDP VA'!U11-1)*100</f>
        <v>0.22361006723474741</v>
      </c>
      <c r="W12" s="29">
        <f>('Real QGDP VA'!W11/'Real QGDP VA'!V11-1)*100</f>
        <v>-0.86788402671368337</v>
      </c>
      <c r="X12" s="29">
        <f>('Real QGDP VA'!X11/'Real QGDP VA'!W11-1)*100</f>
        <v>-0.56930539548474268</v>
      </c>
      <c r="Y12" s="29">
        <f>('Real QGDP VA'!Y11/'Real QGDP VA'!X11-1)*100</f>
        <v>-0.44474556438224289</v>
      </c>
      <c r="Z12" s="29">
        <f>('Real QGDP VA'!Z11/'Real QGDP VA'!Y11-1)*100</f>
        <v>-1.4227616849036728</v>
      </c>
      <c r="AA12" s="29">
        <f>('Real QGDP VA'!AA11/'Real QGDP VA'!Z11-1)*100</f>
        <v>-2.5295157290292858</v>
      </c>
      <c r="AB12" s="29">
        <f>('Real QGDP VA'!AB11/'Real QGDP VA'!AA11-1)*100</f>
        <v>-0.31526787956369651</v>
      </c>
      <c r="AC12" s="29">
        <f>('Real QGDP VA'!AC11/'Real QGDP VA'!AB11-1)*100</f>
        <v>0.46153429411788238</v>
      </c>
      <c r="AD12" s="29">
        <f>('Real QGDP VA'!AD11/'Real QGDP VA'!AC11-1)*100</f>
        <v>-4.730481903503958</v>
      </c>
      <c r="AE12" s="29">
        <f>('Real QGDP VA'!AE11/'Real QGDP VA'!AD11-1)*100</f>
        <v>11.561164913812894</v>
      </c>
      <c r="AF12" s="29">
        <f>('Real QGDP VA'!AF11/'Real QGDP VA'!AE11-1)*100</f>
        <v>9.0981135949535386</v>
      </c>
      <c r="AG12" s="29">
        <f>('Real QGDP VA'!AG11/'Real QGDP VA'!AF11-1)*100</f>
        <v>2.6182588823419062</v>
      </c>
      <c r="AH12" s="29">
        <f>('Real QGDP VA'!AH11/'Real QGDP VA'!AG11-1)*100</f>
        <v>1.8008417159530055</v>
      </c>
      <c r="AI12" s="29">
        <f>('Real QGDP VA'!AI11/'Real QGDP VA'!AH11-1)*100</f>
        <v>0.83721356778958533</v>
      </c>
      <c r="AJ12" s="29">
        <f>('Real QGDP VA'!AJ11/'Real QGDP VA'!AI11-1)*100</f>
        <v>-1.3758946233487501</v>
      </c>
      <c r="AK12" s="29">
        <f>('Real QGDP VA'!AK11/'Real QGDP VA'!AJ11-1)*100</f>
        <v>2.2583887970469174</v>
      </c>
      <c r="AL12" s="29">
        <f>('Real QGDP VA'!AL11/'Real QGDP VA'!AK11-1)*100</f>
        <v>11.961496954024152</v>
      </c>
      <c r="AM12" s="29">
        <f>('Real QGDP VA'!AM11/'Real QGDP VA'!AL11-1)*100</f>
        <v>0.44626378435843606</v>
      </c>
      <c r="AN12" s="28" t="s">
        <v>12</v>
      </c>
    </row>
    <row r="13" spans="1:40" s="18" customFormat="1" ht="12.75">
      <c r="A13" s="152" t="s">
        <v>34</v>
      </c>
      <c r="B13" s="29" t="s">
        <v>19</v>
      </c>
      <c r="C13" s="26">
        <f>('Real QGDP VA'!C12/'Real QGDP VA'!B12-1)*100</f>
        <v>7.7909940895261709</v>
      </c>
      <c r="D13" s="26">
        <f>('Real QGDP VA'!D12/'Real QGDP VA'!C12-1)*100</f>
        <v>3.5792781858537959</v>
      </c>
      <c r="E13" s="26">
        <f>('Real QGDP VA'!E12/'Real QGDP VA'!D12-1)*100</f>
        <v>-3.3407765061047145</v>
      </c>
      <c r="F13" s="26">
        <f>('Real QGDP VA'!F12/'Real QGDP VA'!E12-1)*100</f>
        <v>-17.734894464709516</v>
      </c>
      <c r="G13" s="26">
        <f>('Real QGDP VA'!G12/'Real QGDP VA'!F12-1)*100</f>
        <v>-1.5168041831566614</v>
      </c>
      <c r="H13" s="26">
        <f>('Real QGDP VA'!H12/'Real QGDP VA'!G12-1)*100</f>
        <v>-1.2339207931735929</v>
      </c>
      <c r="I13" s="26">
        <f>('Real QGDP VA'!I12/'Real QGDP VA'!H12-1)*100</f>
        <v>3.1524864933821339</v>
      </c>
      <c r="J13" s="26">
        <f>('Real QGDP VA'!J12/'Real QGDP VA'!I12-1)*100</f>
        <v>-5.0883613615503753</v>
      </c>
      <c r="K13" s="26">
        <f>('Real QGDP VA'!K12/'Real QGDP VA'!J12-1)*100</f>
        <v>-2.3661687330403414</v>
      </c>
      <c r="L13" s="26">
        <f>('Real QGDP VA'!L12/'Real QGDP VA'!K12-1)*100</f>
        <v>4.5791954702993687</v>
      </c>
      <c r="M13" s="26">
        <f>('Real QGDP VA'!M12/'Real QGDP VA'!L12-1)*100</f>
        <v>-2.5187316159165474</v>
      </c>
      <c r="N13" s="26">
        <f>('Real QGDP VA'!N12/'Real QGDP VA'!M12-1)*100</f>
        <v>-5.0438873660868637</v>
      </c>
      <c r="O13" s="26">
        <f>('Real QGDP VA'!O12/'Real QGDP VA'!N12-1)*100</f>
        <v>-3.6779497692351781</v>
      </c>
      <c r="P13" s="26">
        <f>('Real QGDP VA'!P12/'Real QGDP VA'!O12-1)*100</f>
        <v>-4.4823338552687826</v>
      </c>
      <c r="Q13" s="26">
        <f>('Real QGDP VA'!Q12/'Real QGDP VA'!P12-1)*100</f>
        <v>-0.97053592525065957</v>
      </c>
      <c r="R13" s="26">
        <f>('Real QGDP VA'!R12/'Real QGDP VA'!Q12-1)*100</f>
        <v>6.087977143153811</v>
      </c>
      <c r="S13" s="26">
        <f>('Real QGDP VA'!S12/'Real QGDP VA'!R12-1)*100</f>
        <v>-1.1837543821316965</v>
      </c>
      <c r="T13" s="26">
        <f>('Real QGDP VA'!T12/'Real QGDP VA'!S12-1)*100</f>
        <v>-3.2320802497540546</v>
      </c>
      <c r="U13" s="26">
        <f>('Real QGDP VA'!U12/'Real QGDP VA'!T12-1)*100</f>
        <v>-4.0694706755471266</v>
      </c>
      <c r="V13" s="26">
        <f>('Real QGDP VA'!V12/'Real QGDP VA'!U12-1)*100</f>
        <v>1.6966621743198518</v>
      </c>
      <c r="W13" s="26">
        <f>('Real QGDP VA'!W12/'Real QGDP VA'!V12-1)*100</f>
        <v>5.7552838723432087</v>
      </c>
      <c r="X13" s="26">
        <f>('Real QGDP VA'!X12/'Real QGDP VA'!W12-1)*100</f>
        <v>-4.0374694185442817</v>
      </c>
      <c r="Y13" s="26">
        <f>('Real QGDP VA'!Y12/'Real QGDP VA'!X12-1)*100</f>
        <v>-6.3510202921696397</v>
      </c>
      <c r="Z13" s="26">
        <f>('Real QGDP VA'!Z12/'Real QGDP VA'!Y12-1)*100</f>
        <v>-17.566159650897607</v>
      </c>
      <c r="AA13" s="26">
        <f>('Real QGDP VA'!AA12/'Real QGDP VA'!Z12-1)*100</f>
        <v>-30.423949361612447</v>
      </c>
      <c r="AB13" s="26">
        <f>('Real QGDP VA'!AB12/'Real QGDP VA'!AA12-1)*100</f>
        <v>-12.366867935326198</v>
      </c>
      <c r="AC13" s="26">
        <f>('Real QGDP VA'!AC12/'Real QGDP VA'!AB12-1)*100</f>
        <v>-9.7143111270618139</v>
      </c>
      <c r="AD13" s="26">
        <f>('Real QGDP VA'!AD12/'Real QGDP VA'!AC12-1)*100</f>
        <v>45.479441695639224</v>
      </c>
      <c r="AE13" s="26">
        <f>('Real QGDP VA'!AE12/'Real QGDP VA'!AD12-1)*100</f>
        <v>13.112375403656017</v>
      </c>
      <c r="AF13" s="26">
        <f>('Real QGDP VA'!AF12/'Real QGDP VA'!AE12-1)*100</f>
        <v>-1.0155907537260145</v>
      </c>
      <c r="AG13" s="26">
        <f>('Real QGDP VA'!AG12/'Real QGDP VA'!AF12-1)*100</f>
        <v>1.2763045093972192</v>
      </c>
      <c r="AH13" s="26">
        <f>('Real QGDP VA'!AH12/'Real QGDP VA'!AG12-1)*100</f>
        <v>0.43818089522882353</v>
      </c>
      <c r="AI13" s="26">
        <f>('Real QGDP VA'!AI12/'Real QGDP VA'!AH12-1)*100</f>
        <v>9.157135281461537</v>
      </c>
      <c r="AJ13" s="26">
        <f>('Real QGDP VA'!AJ12/'Real QGDP VA'!AI12-1)*100</f>
        <v>-1.5621661551437072</v>
      </c>
      <c r="AK13" s="26">
        <f>('Real QGDP VA'!AK12/'Real QGDP VA'!AJ12-1)*100</f>
        <v>2.8608860774528067</v>
      </c>
      <c r="AL13" s="26">
        <f>('Real QGDP VA'!AL12/'Real QGDP VA'!AK12-1)*100</f>
        <v>2.7598256655618991</v>
      </c>
      <c r="AM13" s="26">
        <f>('Real QGDP VA'!AM12/'Real QGDP VA'!AL12-1)*100</f>
        <v>12.312210979191285</v>
      </c>
      <c r="AN13" s="15" t="s">
        <v>35</v>
      </c>
    </row>
    <row r="14" spans="1:40" s="18" customFormat="1" ht="12.75">
      <c r="A14" s="154" t="s">
        <v>36</v>
      </c>
      <c r="B14" s="26" t="s">
        <v>19</v>
      </c>
      <c r="C14" s="29">
        <f>('Real QGDP VA'!C13/'Real QGDP VA'!B13-1)*100</f>
        <v>0.44909606746363906</v>
      </c>
      <c r="D14" s="29">
        <f>('Real QGDP VA'!D13/'Real QGDP VA'!C13-1)*100</f>
        <v>-12.477307798254134</v>
      </c>
      <c r="E14" s="29">
        <f>('Real QGDP VA'!E13/'Real QGDP VA'!D13-1)*100</f>
        <v>31.821904390585697</v>
      </c>
      <c r="F14" s="29">
        <f>('Real QGDP VA'!F13/'Real QGDP VA'!E13-1)*100</f>
        <v>-9.6938486898085934</v>
      </c>
      <c r="G14" s="29">
        <f>('Real QGDP VA'!G13/'Real QGDP VA'!F13-1)*100</f>
        <v>5.6291499165411318</v>
      </c>
      <c r="H14" s="29">
        <f>('Real QGDP VA'!H13/'Real QGDP VA'!G13-1)*100</f>
        <v>6.4053197435450793</v>
      </c>
      <c r="I14" s="29">
        <f>('Real QGDP VA'!I13/'Real QGDP VA'!H13-1)*100</f>
        <v>4.3387231280610283</v>
      </c>
      <c r="J14" s="29">
        <f>('Real QGDP VA'!J13/'Real QGDP VA'!I13-1)*100</f>
        <v>3.4864639102359485</v>
      </c>
      <c r="K14" s="29">
        <f>('Real QGDP VA'!K13/'Real QGDP VA'!J13-1)*100</f>
        <v>4.9984006994947094</v>
      </c>
      <c r="L14" s="29">
        <f>('Real QGDP VA'!L13/'Real QGDP VA'!K13-1)*100</f>
        <v>-11.736485810955488</v>
      </c>
      <c r="M14" s="29">
        <f>('Real QGDP VA'!M13/'Real QGDP VA'!L13-1)*100</f>
        <v>-0.3947246327938303</v>
      </c>
      <c r="N14" s="29">
        <f>('Real QGDP VA'!N13/'Real QGDP VA'!M13-1)*100</f>
        <v>13.553842953780304</v>
      </c>
      <c r="O14" s="29">
        <f>('Real QGDP VA'!O13/'Real QGDP VA'!N13-1)*100</f>
        <v>-2.4325712037653324</v>
      </c>
      <c r="P14" s="29">
        <f>('Real QGDP VA'!P13/'Real QGDP VA'!O13-1)*100</f>
        <v>6.5021337574692417</v>
      </c>
      <c r="Q14" s="29">
        <f>('Real QGDP VA'!Q13/'Real QGDP VA'!P13-1)*100</f>
        <v>-1.4464935263634904</v>
      </c>
      <c r="R14" s="29">
        <f>('Real QGDP VA'!R13/'Real QGDP VA'!Q13-1)*100</f>
        <v>-6.7886781068597806</v>
      </c>
      <c r="S14" s="29">
        <f>('Real QGDP VA'!S13/'Real QGDP VA'!R13-1)*100</f>
        <v>-3.3029157423331013</v>
      </c>
      <c r="T14" s="29">
        <f>('Real QGDP VA'!T13/'Real QGDP VA'!S13-1)*100</f>
        <v>-1.6518266894974265</v>
      </c>
      <c r="U14" s="29">
        <f>('Real QGDP VA'!U13/'Real QGDP VA'!T13-1)*100</f>
        <v>0.61403108021664821</v>
      </c>
      <c r="V14" s="29">
        <f>('Real QGDP VA'!V13/'Real QGDP VA'!U13-1)*100</f>
        <v>7.4696301276178545</v>
      </c>
      <c r="W14" s="29">
        <f>('Real QGDP VA'!W13/'Real QGDP VA'!V13-1)*100</f>
        <v>0.57779306470775449</v>
      </c>
      <c r="X14" s="29">
        <f>('Real QGDP VA'!X13/'Real QGDP VA'!W13-1)*100</f>
        <v>-3.0624779110649647</v>
      </c>
      <c r="Y14" s="29">
        <f>('Real QGDP VA'!Y13/'Real QGDP VA'!X13-1)*100</f>
        <v>-4.1103938694321052</v>
      </c>
      <c r="Z14" s="29">
        <f>('Real QGDP VA'!Z13/'Real QGDP VA'!Y13-1)*100</f>
        <v>-17.621278173282484</v>
      </c>
      <c r="AA14" s="29">
        <f>('Real QGDP VA'!AA13/'Real QGDP VA'!Z13-1)*100</f>
        <v>-32.378254996340786</v>
      </c>
      <c r="AB14" s="29">
        <f>('Real QGDP VA'!AB13/'Real QGDP VA'!AA13-1)*100</f>
        <v>25.332936665155326</v>
      </c>
      <c r="AC14" s="29">
        <f>('Real QGDP VA'!AC13/'Real QGDP VA'!AB13-1)*100</f>
        <v>2.6349444732279403</v>
      </c>
      <c r="AD14" s="29">
        <f>('Real QGDP VA'!AD13/'Real QGDP VA'!AC13-1)*100</f>
        <v>-5.909993707378824</v>
      </c>
      <c r="AE14" s="29">
        <f>('Real QGDP VA'!AE13/'Real QGDP VA'!AD13-1)*100</f>
        <v>2.0782113399869573</v>
      </c>
      <c r="AF14" s="29">
        <f>('Real QGDP VA'!AF13/'Real QGDP VA'!AE13-1)*100</f>
        <v>6.0672077653955769</v>
      </c>
      <c r="AG14" s="29">
        <f>('Real QGDP VA'!AG13/'Real QGDP VA'!AF13-1)*100</f>
        <v>17.903968496884247</v>
      </c>
      <c r="AH14" s="29">
        <f>('Real QGDP VA'!AH13/'Real QGDP VA'!AG13-1)*100</f>
        <v>-10.855712486952807</v>
      </c>
      <c r="AI14" s="29">
        <f>('Real QGDP VA'!AI13/'Real QGDP VA'!AH13-1)*100</f>
        <v>5.4844189307724056</v>
      </c>
      <c r="AJ14" s="29">
        <f>('Real QGDP VA'!AJ13/'Real QGDP VA'!AI13-1)*100</f>
        <v>-0.44261245661778581</v>
      </c>
      <c r="AK14" s="29">
        <f>('Real QGDP VA'!AK13/'Real QGDP VA'!AJ13-1)*100</f>
        <v>14.27246200307839</v>
      </c>
      <c r="AL14" s="29">
        <f>('Real QGDP VA'!AL13/'Real QGDP VA'!AK13-1)*100</f>
        <v>-4.5999994515725007</v>
      </c>
      <c r="AM14" s="29">
        <f>('Real QGDP VA'!AM13/'Real QGDP VA'!AL13-1)*100</f>
        <v>4.6240260666127853</v>
      </c>
      <c r="AN14" s="28" t="s">
        <v>37</v>
      </c>
    </row>
    <row r="15" spans="1:40" s="40" customFormat="1" ht="12.75">
      <c r="A15" s="152" t="s">
        <v>38</v>
      </c>
      <c r="B15" s="29" t="s">
        <v>19</v>
      </c>
      <c r="C15" s="26">
        <f>('Real QGDP VA'!C14/'Real QGDP VA'!B14-1)*100</f>
        <v>6.0518662065966122</v>
      </c>
      <c r="D15" s="26">
        <f>('Real QGDP VA'!D14/'Real QGDP VA'!C14-1)*100</f>
        <v>-0.48220774602317773</v>
      </c>
      <c r="E15" s="26">
        <f>('Real QGDP VA'!E14/'Real QGDP VA'!D14-1)*100</f>
        <v>7.5855919648919024</v>
      </c>
      <c r="F15" s="26">
        <f>('Real QGDP VA'!F14/'Real QGDP VA'!E14-1)*100</f>
        <v>0.36206255806223719</v>
      </c>
      <c r="G15" s="26">
        <f>('Real QGDP VA'!G14/'Real QGDP VA'!F14-1)*100</f>
        <v>1.9254519109786594</v>
      </c>
      <c r="H15" s="26">
        <f>('Real QGDP VA'!H14/'Real QGDP VA'!G14-1)*100</f>
        <v>-5.2360379498955449</v>
      </c>
      <c r="I15" s="26">
        <f>('Real QGDP VA'!I14/'Real QGDP VA'!H14-1)*100</f>
        <v>-1.764514013127827</v>
      </c>
      <c r="J15" s="26">
        <f>('Real QGDP VA'!J14/'Real QGDP VA'!I14-1)*100</f>
        <v>8.1368817232348576</v>
      </c>
      <c r="K15" s="26">
        <f>('Real QGDP VA'!K14/'Real QGDP VA'!J14-1)*100</f>
        <v>4.5874925575642989</v>
      </c>
      <c r="L15" s="26">
        <f>('Real QGDP VA'!L14/'Real QGDP VA'!K14-1)*100</f>
        <v>-1.2749701968996607</v>
      </c>
      <c r="M15" s="26">
        <f>('Real QGDP VA'!M14/'Real QGDP VA'!L14-1)*100</f>
        <v>5.6236315598845898</v>
      </c>
      <c r="N15" s="26">
        <f>('Real QGDP VA'!N14/'Real QGDP VA'!M14-1)*100</f>
        <v>-0.20802338558221223</v>
      </c>
      <c r="O15" s="26">
        <f>('Real QGDP VA'!O14/'Real QGDP VA'!N14-1)*100</f>
        <v>4.5846983679419084</v>
      </c>
      <c r="P15" s="26">
        <f>('Real QGDP VA'!P14/'Real QGDP VA'!O14-1)*100</f>
        <v>-5.1745637493690548</v>
      </c>
      <c r="Q15" s="26">
        <f>('Real QGDP VA'!Q14/'Real QGDP VA'!P14-1)*100</f>
        <v>12.867766055901386</v>
      </c>
      <c r="R15" s="26">
        <f>('Real QGDP VA'!R14/'Real QGDP VA'!Q14-1)*100</f>
        <v>-12.00049206113265</v>
      </c>
      <c r="S15" s="26">
        <f>('Real QGDP VA'!S14/'Real QGDP VA'!R14-1)*100</f>
        <v>0.8281294472347156</v>
      </c>
      <c r="T15" s="26">
        <f>('Real QGDP VA'!T14/'Real QGDP VA'!S14-1)*100</f>
        <v>-0.69742322955911318</v>
      </c>
      <c r="U15" s="26">
        <f>('Real QGDP VA'!U14/'Real QGDP VA'!T14-1)*100</f>
        <v>1.4857029721616621</v>
      </c>
      <c r="V15" s="26">
        <f>('Real QGDP VA'!V14/'Real QGDP VA'!U14-1)*100</f>
        <v>-3.5989506562773999</v>
      </c>
      <c r="W15" s="26">
        <f>('Real QGDP VA'!W14/'Real QGDP VA'!V14-1)*100</f>
        <v>0.34663167280784002</v>
      </c>
      <c r="X15" s="26">
        <f>('Real QGDP VA'!X14/'Real QGDP VA'!W14-1)*100</f>
        <v>-1.2010126499891971</v>
      </c>
      <c r="Y15" s="26">
        <f>('Real QGDP VA'!Y14/'Real QGDP VA'!X14-1)*100</f>
        <v>6.0165872860043379</v>
      </c>
      <c r="Z15" s="26">
        <f>('Real QGDP VA'!Z14/'Real QGDP VA'!Y14-1)*100</f>
        <v>10.662289812080639</v>
      </c>
      <c r="AA15" s="26">
        <f>('Real QGDP VA'!AA14/'Real QGDP VA'!Z14-1)*100</f>
        <v>-7.1864042984102099</v>
      </c>
      <c r="AB15" s="26">
        <f>('Real QGDP VA'!AB14/'Real QGDP VA'!AA14-1)*100</f>
        <v>1.5813600427322161</v>
      </c>
      <c r="AC15" s="26">
        <f>('Real QGDP VA'!AC14/'Real QGDP VA'!AB14-1)*100</f>
        <v>-0.59487871390347946</v>
      </c>
      <c r="AD15" s="26">
        <f>('Real QGDP VA'!AD14/'Real QGDP VA'!AC14-1)*100</f>
        <v>11.791845524914745</v>
      </c>
      <c r="AE15" s="26">
        <f>('Real QGDP VA'!AE14/'Real QGDP VA'!AD14-1)*100</f>
        <v>-9.7344500408224519</v>
      </c>
      <c r="AF15" s="26">
        <f>('Real QGDP VA'!AF14/'Real QGDP VA'!AE14-1)*100</f>
        <v>3.5354755900393053</v>
      </c>
      <c r="AG15" s="26">
        <f>('Real QGDP VA'!AG14/'Real QGDP VA'!AF14-1)*100</f>
        <v>1.1807753917097541</v>
      </c>
      <c r="AH15" s="26">
        <f>('Real QGDP VA'!AH14/'Real QGDP VA'!AG14-1)*100</f>
        <v>6.2318268956801148</v>
      </c>
      <c r="AI15" s="26">
        <f>('Real QGDP VA'!AI14/'Real QGDP VA'!AH14-1)*100</f>
        <v>-4.8798062804674025</v>
      </c>
      <c r="AJ15" s="26">
        <f>('Real QGDP VA'!AJ14/'Real QGDP VA'!AI14-1)*100</f>
        <v>2.3594802826252925</v>
      </c>
      <c r="AK15" s="26">
        <f>('Real QGDP VA'!AK14/'Real QGDP VA'!AJ14-1)*100</f>
        <v>3.0271789176253394</v>
      </c>
      <c r="AL15" s="26">
        <f>('Real QGDP VA'!AL14/'Real QGDP VA'!AK14-1)*100</f>
        <v>4.2976119609007268</v>
      </c>
      <c r="AM15" s="26">
        <f>('Real QGDP VA'!AM14/'Real QGDP VA'!AL14-1)*100</f>
        <v>4.1130687654789</v>
      </c>
      <c r="AN15" s="15" t="s">
        <v>39</v>
      </c>
    </row>
    <row r="16" spans="1:40" s="40" customFormat="1" ht="12.75">
      <c r="A16" s="154" t="s">
        <v>40</v>
      </c>
      <c r="B16" s="26" t="s">
        <v>19</v>
      </c>
      <c r="C16" s="29">
        <f>('Real QGDP VA'!C15/'Real QGDP VA'!B15-1)*100</f>
        <v>4.6830296378245873</v>
      </c>
      <c r="D16" s="29">
        <f>('Real QGDP VA'!D15/'Real QGDP VA'!C15-1)*100</f>
        <v>4.0641800406459927</v>
      </c>
      <c r="E16" s="29">
        <f>('Real QGDP VA'!E15/'Real QGDP VA'!D15-1)*100</f>
        <v>3.483001767166094</v>
      </c>
      <c r="F16" s="29">
        <f>('Real QGDP VA'!F15/'Real QGDP VA'!E15-1)*100</f>
        <v>9.3830811699703975</v>
      </c>
      <c r="G16" s="29">
        <f>('Real QGDP VA'!G15/'Real QGDP VA'!F15-1)*100</f>
        <v>-6.4108857046704664</v>
      </c>
      <c r="H16" s="29">
        <f>('Real QGDP VA'!H15/'Real QGDP VA'!G15-1)*100</f>
        <v>6.294004578369905</v>
      </c>
      <c r="I16" s="29">
        <f>('Real QGDP VA'!I15/'Real QGDP VA'!H15-1)*100</f>
        <v>-2.7601544141461321</v>
      </c>
      <c r="J16" s="29">
        <f>('Real QGDP VA'!J15/'Real QGDP VA'!I15-1)*100</f>
        <v>10.297832110984961</v>
      </c>
      <c r="K16" s="29">
        <f>('Real QGDP VA'!K15/'Real QGDP VA'!J15-1)*100</f>
        <v>-1.0505986275059831</v>
      </c>
      <c r="L16" s="29">
        <f>('Real QGDP VA'!L15/'Real QGDP VA'!K15-1)*100</f>
        <v>2.2028237252000649</v>
      </c>
      <c r="M16" s="29">
        <f>('Real QGDP VA'!M15/'Real QGDP VA'!L15-1)*100</f>
        <v>1.7541175186834401</v>
      </c>
      <c r="N16" s="29">
        <f>('Real QGDP VA'!N15/'Real QGDP VA'!M15-1)*100</f>
        <v>-4.1963871790918095</v>
      </c>
      <c r="O16" s="29">
        <f>('Real QGDP VA'!O15/'Real QGDP VA'!N15-1)*100</f>
        <v>-0.96816502083578726</v>
      </c>
      <c r="P16" s="29">
        <f>('Real QGDP VA'!P15/'Real QGDP VA'!O15-1)*100</f>
        <v>2.5007195718820929</v>
      </c>
      <c r="Q16" s="29">
        <f>('Real QGDP VA'!Q15/'Real QGDP VA'!P15-1)*100</f>
        <v>0.13469869044968608</v>
      </c>
      <c r="R16" s="29">
        <f>('Real QGDP VA'!R15/'Real QGDP VA'!Q15-1)*100</f>
        <v>-9.4740872392324764</v>
      </c>
      <c r="S16" s="29">
        <f>('Real QGDP VA'!S15/'Real QGDP VA'!R15-1)*100</f>
        <v>-0.20804041801821826</v>
      </c>
      <c r="T16" s="29">
        <f>('Real QGDP VA'!T15/'Real QGDP VA'!S15-1)*100</f>
        <v>-0.49244777463458567</v>
      </c>
      <c r="U16" s="29">
        <f>('Real QGDP VA'!U15/'Real QGDP VA'!T15-1)*100</f>
        <v>-1.7702267028382845</v>
      </c>
      <c r="V16" s="29">
        <f>('Real QGDP VA'!V15/'Real QGDP VA'!U15-1)*100</f>
        <v>0.67398067330175504</v>
      </c>
      <c r="W16" s="29">
        <f>('Real QGDP VA'!W15/'Real QGDP VA'!V15-1)*100</f>
        <v>2.5449245525826614</v>
      </c>
      <c r="X16" s="29">
        <f>('Real QGDP VA'!X15/'Real QGDP VA'!W15-1)*100</f>
        <v>1.0939084341557104</v>
      </c>
      <c r="Y16" s="29">
        <f>('Real QGDP VA'!Y15/'Real QGDP VA'!X15-1)*100</f>
        <v>4.2411417355600722</v>
      </c>
      <c r="Z16" s="29">
        <f>('Real QGDP VA'!Z15/'Real QGDP VA'!Y15-1)*100</f>
        <v>-25.245291202022923</v>
      </c>
      <c r="AA16" s="29">
        <f>('Real QGDP VA'!AA15/'Real QGDP VA'!Z15-1)*100</f>
        <v>4.9291772473628814</v>
      </c>
      <c r="AB16" s="29">
        <f>('Real QGDP VA'!AB15/'Real QGDP VA'!AA15-1)*100</f>
        <v>-1.5612272623687806</v>
      </c>
      <c r="AC16" s="29">
        <f>('Real QGDP VA'!AC15/'Real QGDP VA'!AB15-1)*100</f>
        <v>-1.5071793462368643</v>
      </c>
      <c r="AD16" s="29">
        <f>('Real QGDP VA'!AD15/'Real QGDP VA'!AC15-1)*100</f>
        <v>-6.7329542642629807</v>
      </c>
      <c r="AE16" s="29">
        <f>('Real QGDP VA'!AE15/'Real QGDP VA'!AD15-1)*100</f>
        <v>8.6084082799107406</v>
      </c>
      <c r="AF16" s="29">
        <f>('Real QGDP VA'!AF15/'Real QGDP VA'!AE15-1)*100</f>
        <v>10.724608753267484</v>
      </c>
      <c r="AG16" s="29">
        <f>('Real QGDP VA'!AG15/'Real QGDP VA'!AF15-1)*100</f>
        <v>0.26961944557997164</v>
      </c>
      <c r="AH16" s="29">
        <f>('Real QGDP VA'!AH15/'Real QGDP VA'!AG15-1)*100</f>
        <v>-0.31055863784789084</v>
      </c>
      <c r="AI16" s="29">
        <f>('Real QGDP VA'!AI15/'Real QGDP VA'!AH15-1)*100</f>
        <v>-8.8244641462665196</v>
      </c>
      <c r="AJ16" s="29">
        <f>('Real QGDP VA'!AJ15/'Real QGDP VA'!AI15-1)*100</f>
        <v>14.544111752528233</v>
      </c>
      <c r="AK16" s="29">
        <f>('Real QGDP VA'!AK15/'Real QGDP VA'!AJ15-1)*100</f>
        <v>1.433380570052889</v>
      </c>
      <c r="AL16" s="29">
        <f>('Real QGDP VA'!AL15/'Real QGDP VA'!AK15-1)*100</f>
        <v>5.2883085060848378</v>
      </c>
      <c r="AM16" s="29">
        <f>('Real QGDP VA'!AM15/'Real QGDP VA'!AL15-1)*100</f>
        <v>6.063120824317636</v>
      </c>
      <c r="AN16" s="28" t="s">
        <v>41</v>
      </c>
    </row>
    <row r="17" spans="1:40" s="40" customFormat="1" ht="12.75">
      <c r="A17" s="152" t="s">
        <v>42</v>
      </c>
      <c r="B17" s="29" t="s">
        <v>19</v>
      </c>
      <c r="C17" s="26">
        <f>('Real QGDP VA'!C16/'Real QGDP VA'!B16-1)*100</f>
        <v>15.61095931689267</v>
      </c>
      <c r="D17" s="26">
        <f>('Real QGDP VA'!D16/'Real QGDP VA'!C16-1)*100</f>
        <v>13.524470011790601</v>
      </c>
      <c r="E17" s="26">
        <f>('Real QGDP VA'!E16/'Real QGDP VA'!D16-1)*100</f>
        <v>11.932489016174319</v>
      </c>
      <c r="F17" s="26">
        <f>('Real QGDP VA'!F16/'Real QGDP VA'!E16-1)*100</f>
        <v>-16.121340996201926</v>
      </c>
      <c r="G17" s="26">
        <f>('Real QGDP VA'!G16/'Real QGDP VA'!F16-1)*100</f>
        <v>1.6999999999999904</v>
      </c>
      <c r="H17" s="26">
        <f>('Real QGDP VA'!H16/'Real QGDP VA'!G16-1)*100</f>
        <v>1.7000000000000126</v>
      </c>
      <c r="I17" s="26">
        <f>('Real QGDP VA'!I16/'Real QGDP VA'!H16-1)*100</f>
        <v>1.6999999999999904</v>
      </c>
      <c r="J17" s="26">
        <f>('Real QGDP VA'!J16/'Real QGDP VA'!I16-1)*100</f>
        <v>8.5572060188589205</v>
      </c>
      <c r="K17" s="26">
        <f>('Real QGDP VA'!K16/'Real QGDP VA'!J16-1)*100</f>
        <v>1.2000000000000011</v>
      </c>
      <c r="L17" s="26">
        <f>('Real QGDP VA'!L16/'Real QGDP VA'!K16-1)*100</f>
        <v>1.2000000000000011</v>
      </c>
      <c r="M17" s="26">
        <f>('Real QGDP VA'!M16/'Real QGDP VA'!L16-1)*100</f>
        <v>1.2000000000000011</v>
      </c>
      <c r="N17" s="26">
        <f>('Real QGDP VA'!N16/'Real QGDP VA'!M16-1)*100</f>
        <v>7.1020086124065074</v>
      </c>
      <c r="O17" s="26">
        <f>('Real QGDP VA'!O16/'Real QGDP VA'!N16-1)*100</f>
        <v>-0.10000000000001119</v>
      </c>
      <c r="P17" s="26">
        <f>('Real QGDP VA'!P16/'Real QGDP VA'!O16-1)*100</f>
        <v>-0.10000000000000009</v>
      </c>
      <c r="Q17" s="26">
        <f>('Real QGDP VA'!Q16/'Real QGDP VA'!P16-1)*100</f>
        <v>-0.10000000000000009</v>
      </c>
      <c r="R17" s="26">
        <f>('Real QGDP VA'!R16/'Real QGDP VA'!Q16-1)*100</f>
        <v>-8.1984557718798872</v>
      </c>
      <c r="S17" s="26">
        <f>('Real QGDP VA'!S16/'Real QGDP VA'!R16-1)*100</f>
        <v>-1.3800000000000145</v>
      </c>
      <c r="T17" s="26">
        <f>('Real QGDP VA'!T16/'Real QGDP VA'!S16-1)*100</f>
        <v>-1.3800000000000034</v>
      </c>
      <c r="U17" s="26">
        <f>('Real QGDP VA'!U16/'Real QGDP VA'!T16-1)*100</f>
        <v>-1.3799999999999923</v>
      </c>
      <c r="V17" s="26">
        <f>('Real QGDP VA'!V16/'Real QGDP VA'!U16-1)*100</f>
        <v>5.6603962541052155</v>
      </c>
      <c r="W17" s="26">
        <f>('Real QGDP VA'!W16/'Real QGDP VA'!V16-1)*100</f>
        <v>-2.0000000000000018</v>
      </c>
      <c r="X17" s="26">
        <f>('Real QGDP VA'!X16/'Real QGDP VA'!W16-1)*100</f>
        <v>-1.9999999999999796</v>
      </c>
      <c r="Y17" s="26">
        <f>('Real QGDP VA'!Y16/'Real QGDP VA'!X16-1)*100</f>
        <v>-2.000000000000024</v>
      </c>
      <c r="Z17" s="26">
        <f>('Real QGDP VA'!Z16/'Real QGDP VA'!Y16-1)*100</f>
        <v>-20.502943581167443</v>
      </c>
      <c r="AA17" s="26">
        <f>('Real QGDP VA'!AA16/'Real QGDP VA'!Z16-1)*100</f>
        <v>0.56332958486056128</v>
      </c>
      <c r="AB17" s="26">
        <f>('Real QGDP VA'!AB16/'Real QGDP VA'!AA16-1)*100</f>
        <v>-0.54906171739111942</v>
      </c>
      <c r="AC17" s="26">
        <f>('Real QGDP VA'!AC16/'Real QGDP VA'!AB16-1)*100</f>
        <v>-1.5358003839795131</v>
      </c>
      <c r="AD17" s="26">
        <f>('Real QGDP VA'!AD16/'Real QGDP VA'!AC16-1)*100</f>
        <v>4.2175166017140997</v>
      </c>
      <c r="AE17" s="26">
        <f>('Real QGDP VA'!AE16/'Real QGDP VA'!AD16-1)*100</f>
        <v>-6.9247316693958227</v>
      </c>
      <c r="AF17" s="26">
        <f>('Real QGDP VA'!AF16/'Real QGDP VA'!AE16-1)*100</f>
        <v>3.1735600317403856</v>
      </c>
      <c r="AG17" s="26">
        <f>('Real QGDP VA'!AG16/'Real QGDP VA'!AF16-1)*100</f>
        <v>2.6486585454626788</v>
      </c>
      <c r="AH17" s="26">
        <f>('Real QGDP VA'!AH16/'Real QGDP VA'!AG16-1)*100</f>
        <v>11.781129173222848</v>
      </c>
      <c r="AI17" s="26">
        <f>('Real QGDP VA'!AI16/'Real QGDP VA'!AH16-1)*100</f>
        <v>3.0342659916496428</v>
      </c>
      <c r="AJ17" s="26">
        <f>('Real QGDP VA'!AJ16/'Real QGDP VA'!AI16-1)*100</f>
        <v>1.1369333562123662</v>
      </c>
      <c r="AK17" s="26">
        <f>('Real QGDP VA'!AK16/'Real QGDP VA'!AJ16-1)*100</f>
        <v>0.52339778494689959</v>
      </c>
      <c r="AL17" s="26">
        <f>('Real QGDP VA'!AL16/'Real QGDP VA'!AK16-1)*100</f>
        <v>-0.49804163518627487</v>
      </c>
      <c r="AM17" s="26">
        <f>('Real QGDP VA'!AM16/'Real QGDP VA'!AL16-1)*100</f>
        <v>5.9950872809450884</v>
      </c>
      <c r="AN17" s="15" t="s">
        <v>43</v>
      </c>
    </row>
    <row r="18" spans="1:40" s="40" customFormat="1" ht="25.5">
      <c r="A18" s="154" t="s">
        <v>44</v>
      </c>
      <c r="B18" s="26" t="s">
        <v>19</v>
      </c>
      <c r="C18" s="29">
        <f>('Real QGDP VA'!C17/'Real QGDP VA'!B17-1)*100</f>
        <v>4.5688175919892826</v>
      </c>
      <c r="D18" s="29">
        <f>('Real QGDP VA'!D17/'Real QGDP VA'!C17-1)*100</f>
        <v>-6.1075591719185525</v>
      </c>
      <c r="E18" s="29">
        <f>('Real QGDP VA'!E17/'Real QGDP VA'!D17-1)*100</f>
        <v>-14.87266379809814</v>
      </c>
      <c r="F18" s="29">
        <f>('Real QGDP VA'!F17/'Real QGDP VA'!E17-1)*100</f>
        <v>22.037450794004855</v>
      </c>
      <c r="G18" s="29">
        <f>('Real QGDP VA'!G17/'Real QGDP VA'!F17-1)*100</f>
        <v>1.607060873801891</v>
      </c>
      <c r="H18" s="29">
        <f>('Real QGDP VA'!H17/'Real QGDP VA'!G17-1)*100</f>
        <v>0.59606691736393547</v>
      </c>
      <c r="I18" s="29">
        <f>('Real QGDP VA'!I17/'Real QGDP VA'!H17-1)*100</f>
        <v>-10.987747798618763</v>
      </c>
      <c r="J18" s="29">
        <f>('Real QGDP VA'!J17/'Real QGDP VA'!I17-1)*100</f>
        <v>13.730949348635368</v>
      </c>
      <c r="K18" s="29">
        <f>('Real QGDP VA'!K17/'Real QGDP VA'!J17-1)*100</f>
        <v>-4.8112860241214639</v>
      </c>
      <c r="L18" s="29">
        <f>('Real QGDP VA'!L17/'Real QGDP VA'!K17-1)*100</f>
        <v>1.1339822640549668</v>
      </c>
      <c r="M18" s="29">
        <f>('Real QGDP VA'!M17/'Real QGDP VA'!L17-1)*100</f>
        <v>5.9818934557062997</v>
      </c>
      <c r="N18" s="29">
        <f>('Real QGDP VA'!N17/'Real QGDP VA'!M17-1)*100</f>
        <v>0.35571872347042177</v>
      </c>
      <c r="O18" s="29">
        <f>('Real QGDP VA'!O17/'Real QGDP VA'!N17-1)*100</f>
        <v>-0.73361318132983966</v>
      </c>
      <c r="P18" s="29">
        <f>('Real QGDP VA'!P17/'Real QGDP VA'!O17-1)*100</f>
        <v>1.3095644262481665</v>
      </c>
      <c r="Q18" s="29">
        <f>('Real QGDP VA'!Q17/'Real QGDP VA'!P17-1)*100</f>
        <v>2.0672081184084146</v>
      </c>
      <c r="R18" s="29">
        <f>('Real QGDP VA'!R17/'Real QGDP VA'!Q17-1)*100</f>
        <v>-6.8784134646019401</v>
      </c>
      <c r="S18" s="29">
        <f>('Real QGDP VA'!S17/'Real QGDP VA'!R17-1)*100</f>
        <v>0.14347833257288833</v>
      </c>
      <c r="T18" s="29">
        <f>('Real QGDP VA'!T17/'Real QGDP VA'!S17-1)*100</f>
        <v>-0.83493440193226354</v>
      </c>
      <c r="U18" s="29">
        <f>('Real QGDP VA'!U17/'Real QGDP VA'!T17-1)*100</f>
        <v>0.19983503921969792</v>
      </c>
      <c r="V18" s="29">
        <f>('Real QGDP VA'!V17/'Real QGDP VA'!U17-1)*100</f>
        <v>-18.596664234832449</v>
      </c>
      <c r="W18" s="29">
        <f>('Real QGDP VA'!W17/'Real QGDP VA'!V17-1)*100</f>
        <v>1.1078055128530995</v>
      </c>
      <c r="X18" s="29">
        <f>('Real QGDP VA'!X17/'Real QGDP VA'!W17-1)*100</f>
        <v>2.0726531564708051</v>
      </c>
      <c r="Y18" s="29">
        <f>('Real QGDP VA'!Y17/'Real QGDP VA'!X17-1)*100</f>
        <v>4.3760147028093055</v>
      </c>
      <c r="Z18" s="29">
        <f>('Real QGDP VA'!Z17/'Real QGDP VA'!Y17-1)*100</f>
        <v>5.2744680029358504</v>
      </c>
      <c r="AA18" s="29">
        <f>('Real QGDP VA'!AA17/'Real QGDP VA'!Z17-1)*100</f>
        <v>-9.9946617876234924</v>
      </c>
      <c r="AB18" s="29">
        <f>('Real QGDP VA'!AB17/'Real QGDP VA'!AA17-1)*100</f>
        <v>-1.8998915660436322</v>
      </c>
      <c r="AC18" s="29">
        <f>('Real QGDP VA'!AC17/'Real QGDP VA'!AB17-1)*100</f>
        <v>1.6394163794999583</v>
      </c>
      <c r="AD18" s="29">
        <f>('Real QGDP VA'!AD17/'Real QGDP VA'!AC17-1)*100</f>
        <v>-8.5121854304247115</v>
      </c>
      <c r="AE18" s="29">
        <f>('Real QGDP VA'!AE17/'Real QGDP VA'!AD17-1)*100</f>
        <v>6.3760086735304533</v>
      </c>
      <c r="AF18" s="29">
        <f>('Real QGDP VA'!AF17/'Real QGDP VA'!AE17-1)*100</f>
        <v>4.6639012409522174</v>
      </c>
      <c r="AG18" s="29">
        <f>('Real QGDP VA'!AG17/'Real QGDP VA'!AF17-1)*100</f>
        <v>12.47880586916561</v>
      </c>
      <c r="AH18" s="29">
        <f>('Real QGDP VA'!AH17/'Real QGDP VA'!AG17-1)*100</f>
        <v>1.9186372146448472</v>
      </c>
      <c r="AI18" s="29">
        <f>('Real QGDP VA'!AI17/'Real QGDP VA'!AH17-1)*100</f>
        <v>-4.8499684374615715</v>
      </c>
      <c r="AJ18" s="29">
        <f>('Real QGDP VA'!AJ17/'Real QGDP VA'!AI17-1)*100</f>
        <v>0.46370932450277014</v>
      </c>
      <c r="AK18" s="29">
        <f>('Real QGDP VA'!AK17/'Real QGDP VA'!AJ17-1)*100</f>
        <v>3.0504566996069515</v>
      </c>
      <c r="AL18" s="29">
        <f>('Real QGDP VA'!AL17/'Real QGDP VA'!AK17-1)*100</f>
        <v>-1.0117931826239213</v>
      </c>
      <c r="AM18" s="29">
        <f>('Real QGDP VA'!AM17/'Real QGDP VA'!AL17-1)*100</f>
        <v>1.0314453565738901</v>
      </c>
      <c r="AN18" s="28" t="s">
        <v>45</v>
      </c>
    </row>
    <row r="19" spans="1:40" s="18" customFormat="1" ht="25.5">
      <c r="A19" s="152" t="s">
        <v>46</v>
      </c>
      <c r="B19" s="29" t="s">
        <v>19</v>
      </c>
      <c r="C19" s="26">
        <f>('Real QGDP VA'!C18/'Real QGDP VA'!B18-1)*100</f>
        <v>5.7835073024659289</v>
      </c>
      <c r="D19" s="26">
        <f>('Real QGDP VA'!D18/'Real QGDP VA'!C18-1)*100</f>
        <v>-15.635901316528876</v>
      </c>
      <c r="E19" s="26">
        <f>('Real QGDP VA'!E18/'Real QGDP VA'!D18-1)*100</f>
        <v>-9.6427040546924854</v>
      </c>
      <c r="F19" s="26">
        <f>('Real QGDP VA'!F18/'Real QGDP VA'!E18-1)*100</f>
        <v>17.181425804337568</v>
      </c>
      <c r="G19" s="26">
        <f>('Real QGDP VA'!G18/'Real QGDP VA'!F18-1)*100</f>
        <v>1.2732112843917953</v>
      </c>
      <c r="H19" s="26">
        <f>('Real QGDP VA'!H18/'Real QGDP VA'!G18-1)*100</f>
        <v>-2.3102258221516014</v>
      </c>
      <c r="I19" s="26">
        <f>('Real QGDP VA'!I18/'Real QGDP VA'!H18-1)*100</f>
        <v>-5.4194726684780425</v>
      </c>
      <c r="J19" s="26">
        <f>('Real QGDP VA'!J18/'Real QGDP VA'!I18-1)*100</f>
        <v>27.491159209015635</v>
      </c>
      <c r="K19" s="26">
        <f>('Real QGDP VA'!K18/'Real QGDP VA'!J18-1)*100</f>
        <v>2.0355038020474225</v>
      </c>
      <c r="L19" s="26">
        <f>('Real QGDP VA'!L18/'Real QGDP VA'!K18-1)*100</f>
        <v>2.5512293368707972</v>
      </c>
      <c r="M19" s="26">
        <f>('Real QGDP VA'!M18/'Real QGDP VA'!L18-1)*100</f>
        <v>0.1130440124521348</v>
      </c>
      <c r="N19" s="26">
        <f>('Real QGDP VA'!N18/'Real QGDP VA'!M18-1)*100</f>
        <v>-11.140005314356728</v>
      </c>
      <c r="O19" s="26">
        <f>('Real QGDP VA'!O18/'Real QGDP VA'!N18-1)*100</f>
        <v>1.3425829796161803</v>
      </c>
      <c r="P19" s="26">
        <f>('Real QGDP VA'!P18/'Real QGDP VA'!O18-1)*100</f>
        <v>0.5613784477927819</v>
      </c>
      <c r="Q19" s="26">
        <f>('Real QGDP VA'!Q18/'Real QGDP VA'!P18-1)*100</f>
        <v>6.1918412967991276</v>
      </c>
      <c r="R19" s="26">
        <f>('Real QGDP VA'!R18/'Real QGDP VA'!Q18-1)*100</f>
        <v>-9.9800481155369543</v>
      </c>
      <c r="S19" s="26">
        <f>('Real QGDP VA'!S18/'Real QGDP VA'!R18-1)*100</f>
        <v>0.65464194516597907</v>
      </c>
      <c r="T19" s="26">
        <f>('Real QGDP VA'!T18/'Real QGDP VA'!S18-1)*100</f>
        <v>0.84591587207227814</v>
      </c>
      <c r="U19" s="26">
        <f>('Real QGDP VA'!U18/'Real QGDP VA'!T18-1)*100</f>
        <v>1.0442256979779074</v>
      </c>
      <c r="V19" s="26">
        <f>('Real QGDP VA'!V18/'Real QGDP VA'!U18-1)*100</f>
        <v>-3.6340637667296449</v>
      </c>
      <c r="W19" s="26">
        <f>('Real QGDP VA'!W18/'Real QGDP VA'!V18-1)*100</f>
        <v>0.12739135812165348</v>
      </c>
      <c r="X19" s="26">
        <f>('Real QGDP VA'!X18/'Real QGDP VA'!W18-1)*100</f>
        <v>-3.3887645036720038</v>
      </c>
      <c r="Y19" s="26">
        <f>('Real QGDP VA'!Y18/'Real QGDP VA'!X18-1)*100</f>
        <v>2.656835948311409</v>
      </c>
      <c r="Z19" s="26">
        <f>('Real QGDP VA'!Z18/'Real QGDP VA'!Y18-1)*100</f>
        <v>9.1014411943129971</v>
      </c>
      <c r="AA19" s="26">
        <f>('Real QGDP VA'!AA18/'Real QGDP VA'!Z18-1)*100</f>
        <v>-1.0830982531319755</v>
      </c>
      <c r="AB19" s="26">
        <f>('Real QGDP VA'!AB18/'Real QGDP VA'!AA18-1)*100</f>
        <v>2.600657292996944</v>
      </c>
      <c r="AC19" s="26">
        <f>('Real QGDP VA'!AC18/'Real QGDP VA'!AB18-1)*100</f>
        <v>-0.55974676564573</v>
      </c>
      <c r="AD19" s="26">
        <f>('Real QGDP VA'!AD18/'Real QGDP VA'!AC18-1)*100</f>
        <v>-3.0147995222600921</v>
      </c>
      <c r="AE19" s="26">
        <f>('Real QGDP VA'!AE18/'Real QGDP VA'!AD18-1)*100</f>
        <v>3.4763808741485436</v>
      </c>
      <c r="AF19" s="26">
        <f>('Real QGDP VA'!AF18/'Real QGDP VA'!AE18-1)*100</f>
        <v>-0.79897927300784932</v>
      </c>
      <c r="AG19" s="26">
        <f>('Real QGDP VA'!AG18/'Real QGDP VA'!AF18-1)*100</f>
        <v>0.50372000312917109</v>
      </c>
      <c r="AH19" s="26">
        <f>('Real QGDP VA'!AH18/'Real QGDP VA'!AG18-1)*100</f>
        <v>0.35944465564947681</v>
      </c>
      <c r="AI19" s="26">
        <f>('Real QGDP VA'!AI18/'Real QGDP VA'!AH18-1)*100</f>
        <v>-2.9029265169523644</v>
      </c>
      <c r="AJ19" s="26">
        <f>('Real QGDP VA'!AJ18/'Real QGDP VA'!AI18-1)*100</f>
        <v>-2.4457573519065523E-2</v>
      </c>
      <c r="AK19" s="26">
        <f>('Real QGDP VA'!AK18/'Real QGDP VA'!AJ18-1)*100</f>
        <v>5.7151972703270992</v>
      </c>
      <c r="AL19" s="26">
        <f>('Real QGDP VA'!AL18/'Real QGDP VA'!AK18-1)*100</f>
        <v>-0.91507587373796939</v>
      </c>
      <c r="AM19" s="26">
        <f>('Real QGDP VA'!AM18/'Real QGDP VA'!AL18-1)*100</f>
        <v>0.77241277645785367</v>
      </c>
      <c r="AN19" s="15" t="s">
        <v>47</v>
      </c>
    </row>
    <row r="20" spans="1:40" s="18" customFormat="1" ht="12.75">
      <c r="A20" s="154" t="s">
        <v>48</v>
      </c>
      <c r="B20" s="26" t="s">
        <v>19</v>
      </c>
      <c r="C20" s="29">
        <f>('Real QGDP VA'!C19/'Real QGDP VA'!B19-1)*100</f>
        <v>2.796071222059604</v>
      </c>
      <c r="D20" s="29">
        <f>('Real QGDP VA'!D19/'Real QGDP VA'!C19-1)*100</f>
        <v>7.5724146567511363</v>
      </c>
      <c r="E20" s="29">
        <f>('Real QGDP VA'!E19/'Real QGDP VA'!D19-1)*100</f>
        <v>6.0671161006962793</v>
      </c>
      <c r="F20" s="29">
        <f>('Real QGDP VA'!F19/'Real QGDP VA'!E19-1)*100</f>
        <v>-4.6078110733654087</v>
      </c>
      <c r="G20" s="29">
        <f>('Real QGDP VA'!G19/'Real QGDP VA'!F19-1)*100</f>
        <v>0</v>
      </c>
      <c r="H20" s="29">
        <f>('Real QGDP VA'!H19/'Real QGDP VA'!G19-1)*100</f>
        <v>4.1391062898824993</v>
      </c>
      <c r="I20" s="29">
        <f>('Real QGDP VA'!I19/'Real QGDP VA'!H19-1)*100</f>
        <v>0</v>
      </c>
      <c r="J20" s="29">
        <f>('Real QGDP VA'!J19/'Real QGDP VA'!I19-1)*100</f>
        <v>9.0935988896030153</v>
      </c>
      <c r="K20" s="29">
        <f>('Real QGDP VA'!K19/'Real QGDP VA'!J19-1)*100</f>
        <v>-5.7369211856284075E-3</v>
      </c>
      <c r="L20" s="29">
        <f>('Real QGDP VA'!L19/'Real QGDP VA'!K19-1)*100</f>
        <v>4.2239822527723181</v>
      </c>
      <c r="M20" s="29">
        <f>('Real QGDP VA'!M19/'Real QGDP VA'!L19-1)*100</f>
        <v>-1.3400089124223413</v>
      </c>
      <c r="N20" s="29">
        <f>('Real QGDP VA'!N19/'Real QGDP VA'!M19-1)*100</f>
        <v>-1.9081375372685616</v>
      </c>
      <c r="O20" s="29">
        <f>('Real QGDP VA'!O19/'Real QGDP VA'!N19-1)*100</f>
        <v>-0.18382254711789558</v>
      </c>
      <c r="P20" s="29">
        <f>('Real QGDP VA'!P19/'Real QGDP VA'!O19-1)*100</f>
        <v>2.8890268907293182</v>
      </c>
      <c r="Q20" s="29">
        <f>('Real QGDP VA'!Q19/'Real QGDP VA'!P19-1)*100</f>
        <v>-0.84890173500633548</v>
      </c>
      <c r="R20" s="29">
        <f>('Real QGDP VA'!R19/'Real QGDP VA'!Q19-1)*100</f>
        <v>6.7707252549859431</v>
      </c>
      <c r="S20" s="29">
        <f>('Real QGDP VA'!S19/'Real QGDP VA'!R19-1)*100</f>
        <v>-0.20465072063461376</v>
      </c>
      <c r="T20" s="29">
        <f>('Real QGDP VA'!T19/'Real QGDP VA'!S19-1)*100</f>
        <v>4.0056202519587636</v>
      </c>
      <c r="U20" s="29">
        <f>('Real QGDP VA'!U19/'Real QGDP VA'!T19-1)*100</f>
        <v>-1.3422989540957109</v>
      </c>
      <c r="V20" s="29">
        <f>('Real QGDP VA'!V19/'Real QGDP VA'!U19-1)*100</f>
        <v>6.8112273701006698</v>
      </c>
      <c r="W20" s="29">
        <f>('Real QGDP VA'!W19/'Real QGDP VA'!V19-1)*100</f>
        <v>1.3847525167785202</v>
      </c>
      <c r="X20" s="29">
        <f>('Real QGDP VA'!X19/'Real QGDP VA'!W19-1)*100</f>
        <v>2.3161340704692002</v>
      </c>
      <c r="Y20" s="29">
        <f>('Real QGDP VA'!Y19/'Real QGDP VA'!X19-1)*100</f>
        <v>-0.98499060707543107</v>
      </c>
      <c r="Z20" s="29">
        <f>('Real QGDP VA'!Z19/'Real QGDP VA'!Y19-1)*100</f>
        <v>10.638201368887511</v>
      </c>
      <c r="AA20" s="29">
        <f>('Real QGDP VA'!AA19/'Real QGDP VA'!Z19-1)*100</f>
        <v>1.5473501281237256</v>
      </c>
      <c r="AB20" s="29">
        <f>('Real QGDP VA'!AB19/'Real QGDP VA'!AA19-1)*100</f>
        <v>-0.13750566712669166</v>
      </c>
      <c r="AC20" s="29">
        <f>('Real QGDP VA'!AC19/'Real QGDP VA'!AB19-1)*100</f>
        <v>-2.5693089806055891E-2</v>
      </c>
      <c r="AD20" s="29">
        <f>('Real QGDP VA'!AD19/'Real QGDP VA'!AC19-1)*100</f>
        <v>2.0228707725272299</v>
      </c>
      <c r="AE20" s="29">
        <f>('Real QGDP VA'!AE19/'Real QGDP VA'!AD19-1)*100</f>
        <v>0.48281608066822468</v>
      </c>
      <c r="AF20" s="29">
        <f>('Real QGDP VA'!AF19/'Real QGDP VA'!AE19-1)*100</f>
        <v>-2.0676773156140138</v>
      </c>
      <c r="AG20" s="29">
        <f>('Real QGDP VA'!AG19/'Real QGDP VA'!AF19-1)*100</f>
        <v>2.8165891805713938</v>
      </c>
      <c r="AH20" s="29">
        <f>('Real QGDP VA'!AH19/'Real QGDP VA'!AG19-1)*100</f>
        <v>1.3572731293104434</v>
      </c>
      <c r="AI20" s="29">
        <f>('Real QGDP VA'!AI19/'Real QGDP VA'!AH19-1)*100</f>
        <v>1.9574779091344308</v>
      </c>
      <c r="AJ20" s="29">
        <f>('Real QGDP VA'!AJ19/'Real QGDP VA'!AI19-1)*100</f>
        <v>3.1260058156576065</v>
      </c>
      <c r="AK20" s="29">
        <f>('Real QGDP VA'!AK19/'Real QGDP VA'!AJ19-1)*100</f>
        <v>-7.9419584330720605</v>
      </c>
      <c r="AL20" s="29">
        <f>('Real QGDP VA'!AL19/'Real QGDP VA'!AK19-1)*100</f>
        <v>6.9490771228895021</v>
      </c>
      <c r="AM20" s="29">
        <f>('Real QGDP VA'!AM19/'Real QGDP VA'!AL19-1)*100</f>
        <v>1.0032742411495876</v>
      </c>
      <c r="AN20" s="28" t="s">
        <v>49</v>
      </c>
    </row>
    <row r="21" spans="1:40" s="18" customFormat="1" ht="12.75">
      <c r="A21" s="152" t="s">
        <v>13</v>
      </c>
      <c r="B21" s="29" t="s">
        <v>19</v>
      </c>
      <c r="C21" s="26">
        <f>('Real QGDP VA'!C20/'Real QGDP VA'!B20-1)*100</f>
        <v>-5.9111717347463895</v>
      </c>
      <c r="D21" s="26">
        <f>('Real QGDP VA'!D20/'Real QGDP VA'!C20-1)*100</f>
        <v>-5.3215252791511851</v>
      </c>
      <c r="E21" s="26">
        <f>('Real QGDP VA'!E20/'Real QGDP VA'!D20-1)*100</f>
        <v>4.2480152583624475</v>
      </c>
      <c r="F21" s="26">
        <f>('Real QGDP VA'!F20/'Real QGDP VA'!E20-1)*100</f>
        <v>-4.020795868346716</v>
      </c>
      <c r="G21" s="26">
        <f>('Real QGDP VA'!G20/'Real QGDP VA'!F20-1)*100</f>
        <v>5.8079714758690892</v>
      </c>
      <c r="H21" s="26">
        <f>('Real QGDP VA'!H20/'Real QGDP VA'!G20-1)*100</f>
        <v>5.1172810533030022</v>
      </c>
      <c r="I21" s="26">
        <f>('Real QGDP VA'!I20/'Real QGDP VA'!H20-1)*100</f>
        <v>-1.5570795598960352</v>
      </c>
      <c r="J21" s="26">
        <f>('Real QGDP VA'!J20/'Real QGDP VA'!I20-1)*100</f>
        <v>-21.051738061746082</v>
      </c>
      <c r="K21" s="26">
        <f>('Real QGDP VA'!K20/'Real QGDP VA'!J20-1)*100</f>
        <v>10.629372141551951</v>
      </c>
      <c r="L21" s="26">
        <f>('Real QGDP VA'!L20/'Real QGDP VA'!K20-1)*100</f>
        <v>3.3053166536356926</v>
      </c>
      <c r="M21" s="26">
        <f>('Real QGDP VA'!M20/'Real QGDP VA'!L20-1)*100</f>
        <v>-1.2204121019469882</v>
      </c>
      <c r="N21" s="26">
        <f>('Real QGDP VA'!N20/'Real QGDP VA'!M20-1)*100</f>
        <v>-5.3356322614431022</v>
      </c>
      <c r="O21" s="26">
        <f>('Real QGDP VA'!O20/'Real QGDP VA'!N20-1)*100</f>
        <v>-1.449295956826957</v>
      </c>
      <c r="P21" s="26">
        <f>('Real QGDP VA'!P20/'Real QGDP VA'!O20-1)*100</f>
        <v>3.0633342253167273</v>
      </c>
      <c r="Q21" s="26">
        <f>('Real QGDP VA'!Q20/'Real QGDP VA'!P20-1)*100</f>
        <v>0.47659183014756579</v>
      </c>
      <c r="R21" s="26">
        <f>('Real QGDP VA'!R20/'Real QGDP VA'!Q20-1)*100</f>
        <v>3.5578214108268114</v>
      </c>
      <c r="S21" s="26">
        <f>('Real QGDP VA'!S20/'Real QGDP VA'!R20-1)*100</f>
        <v>0.88305703937636704</v>
      </c>
      <c r="T21" s="26">
        <f>('Real QGDP VA'!T20/'Real QGDP VA'!S20-1)*100</f>
        <v>1.4400165348671168</v>
      </c>
      <c r="U21" s="26">
        <f>('Real QGDP VA'!U20/'Real QGDP VA'!T20-1)*100</f>
        <v>-0.68186911090379887</v>
      </c>
      <c r="V21" s="26">
        <f>('Real QGDP VA'!V20/'Real QGDP VA'!U20-1)*100</f>
        <v>7.7210224230406022</v>
      </c>
      <c r="W21" s="26">
        <f>('Real QGDP VA'!W20/'Real QGDP VA'!V20-1)*100</f>
        <v>-2.1608215257355123</v>
      </c>
      <c r="X21" s="26">
        <f>('Real QGDP VA'!X20/'Real QGDP VA'!W20-1)*100</f>
        <v>-0.12218783928432675</v>
      </c>
      <c r="Y21" s="26">
        <f>('Real QGDP VA'!Y20/'Real QGDP VA'!X20-1)*100</f>
        <v>-2.4883340083807437</v>
      </c>
      <c r="Z21" s="26">
        <f>('Real QGDP VA'!Z20/'Real QGDP VA'!Y20-1)*100</f>
        <v>11.369854293180781</v>
      </c>
      <c r="AA21" s="26">
        <f>('Real QGDP VA'!AA20/'Real QGDP VA'!Z20-1)*100</f>
        <v>1.0606078093155835</v>
      </c>
      <c r="AB21" s="26">
        <f>('Real QGDP VA'!AB20/'Real QGDP VA'!AA20-1)*100</f>
        <v>-18.321949728839794</v>
      </c>
      <c r="AC21" s="26">
        <f>('Real QGDP VA'!AC20/'Real QGDP VA'!AB20-1)*100</f>
        <v>13.980852751131545</v>
      </c>
      <c r="AD21" s="26">
        <f>('Real QGDP VA'!AD20/'Real QGDP VA'!AC20-1)*100</f>
        <v>16.513209437354082</v>
      </c>
      <c r="AE21" s="26">
        <f>('Real QGDP VA'!AE20/'Real QGDP VA'!AD20-1)*100</f>
        <v>4.7015374580423153</v>
      </c>
      <c r="AF21" s="26">
        <f>('Real QGDP VA'!AF20/'Real QGDP VA'!AE20-1)*100</f>
        <v>8.2750071233160583</v>
      </c>
      <c r="AG21" s="26">
        <f>('Real QGDP VA'!AG20/'Real QGDP VA'!AF20-1)*100</f>
        <v>3.8461538461538103</v>
      </c>
      <c r="AH21" s="26">
        <f>('Real QGDP VA'!AH20/'Real QGDP VA'!AG20-1)*100</f>
        <v>4.0931876410055468</v>
      </c>
      <c r="AI21" s="26">
        <f>('Real QGDP VA'!AI20/'Real QGDP VA'!AH20-1)*100</f>
        <v>3.3123249440512037</v>
      </c>
      <c r="AJ21" s="26">
        <f>('Real QGDP VA'!AJ20/'Real QGDP VA'!AI20-1)*100</f>
        <v>1.8000000000000238</v>
      </c>
      <c r="AK21" s="26">
        <f>('Real QGDP VA'!AK20/'Real QGDP VA'!AJ20-1)*100</f>
        <v>1.1000000000000121</v>
      </c>
      <c r="AL21" s="26">
        <f>('Real QGDP VA'!AL20/'Real QGDP VA'!AK20-1)*100</f>
        <v>-1.6363601327311406</v>
      </c>
      <c r="AM21" s="26">
        <f>('Real QGDP VA'!AM20/'Real QGDP VA'!AL20-1)*100</f>
        <v>8.4768557183195092</v>
      </c>
      <c r="AN21" s="15" t="s">
        <v>20</v>
      </c>
    </row>
    <row r="22" spans="1:40" s="18" customFormat="1" ht="12.75">
      <c r="A22" s="154" t="s">
        <v>50</v>
      </c>
      <c r="B22" s="26" t="s">
        <v>19</v>
      </c>
      <c r="C22" s="29">
        <f>('Real QGDP VA'!C21/'Real QGDP VA'!B21-1)*100</f>
        <v>7.249456506184071</v>
      </c>
      <c r="D22" s="29">
        <f>('Real QGDP VA'!D21/'Real QGDP VA'!C21-1)*100</f>
        <v>6.4649996531443987</v>
      </c>
      <c r="E22" s="29">
        <f>('Real QGDP VA'!E21/'Real QGDP VA'!D21-1)*100</f>
        <v>5.7732944577050915</v>
      </c>
      <c r="F22" s="29">
        <f>('Real QGDP VA'!F21/'Real QGDP VA'!E21-1)*100</f>
        <v>-5.2997700803109948</v>
      </c>
      <c r="G22" s="29">
        <f>('Real QGDP VA'!G21/'Real QGDP VA'!F21-1)*100</f>
        <v>-0.41918081166938403</v>
      </c>
      <c r="H22" s="29">
        <f>('Real QGDP VA'!H21/'Real QGDP VA'!G21-1)*100</f>
        <v>-0.15101177891875261</v>
      </c>
      <c r="I22" s="29">
        <f>('Real QGDP VA'!I21/'Real QGDP VA'!H21-1)*100</f>
        <v>4.7300362976406607</v>
      </c>
      <c r="J22" s="29">
        <f>('Real QGDP VA'!J21/'Real QGDP VA'!I21-1)*100</f>
        <v>3.5772768086091089</v>
      </c>
      <c r="K22" s="29">
        <f>('Real QGDP VA'!K21/'Real QGDP VA'!J21-1)*100</f>
        <v>2.3195969373013492</v>
      </c>
      <c r="L22" s="29">
        <f>('Real QGDP VA'!L21/'Real QGDP VA'!K21-1)*100</f>
        <v>-6.3730464785873746</v>
      </c>
      <c r="M22" s="29">
        <f>('Real QGDP VA'!M21/'Real QGDP VA'!L21-1)*100</f>
        <v>10.181999830347133</v>
      </c>
      <c r="N22" s="29">
        <f>('Real QGDP VA'!N21/'Real QGDP VA'!M21-1)*100</f>
        <v>3.8068742285052526</v>
      </c>
      <c r="O22" s="29">
        <f>('Real QGDP VA'!O21/'Real QGDP VA'!N21-1)*100</f>
        <v>1.3846207570889835</v>
      </c>
      <c r="P22" s="29">
        <f>('Real QGDP VA'!P21/'Real QGDP VA'!O21-1)*100</f>
        <v>-0.26091449237921616</v>
      </c>
      <c r="Q22" s="29">
        <f>('Real QGDP VA'!Q21/'Real QGDP VA'!P21-1)*100</f>
        <v>0.13727369266234302</v>
      </c>
      <c r="R22" s="29">
        <f>('Real QGDP VA'!R21/'Real QGDP VA'!Q21-1)*100</f>
        <v>-18.628088330064962</v>
      </c>
      <c r="S22" s="29">
        <f>('Real QGDP VA'!S21/'Real QGDP VA'!R21-1)*100</f>
        <v>-0.22041458934665137</v>
      </c>
      <c r="T22" s="29">
        <f>('Real QGDP VA'!T21/'Real QGDP VA'!S21-1)*100</f>
        <v>-0.79682322621363877</v>
      </c>
      <c r="U22" s="29">
        <f>('Real QGDP VA'!U21/'Real QGDP VA'!T21-1)*100</f>
        <v>-0.50190423172423726</v>
      </c>
      <c r="V22" s="29">
        <f>('Real QGDP VA'!V21/'Real QGDP VA'!U21-1)*100</f>
        <v>-22.090064500921091</v>
      </c>
      <c r="W22" s="29">
        <f>('Real QGDP VA'!W21/'Real QGDP VA'!V21-1)*100</f>
        <v>0.75036427568035968</v>
      </c>
      <c r="X22" s="29">
        <f>('Real QGDP VA'!X21/'Real QGDP VA'!W21-1)*100</f>
        <v>-0.62699725472196155</v>
      </c>
      <c r="Y22" s="29">
        <f>('Real QGDP VA'!Y21/'Real QGDP VA'!X21-1)*100</f>
        <v>2.1752202671965204</v>
      </c>
      <c r="Z22" s="29">
        <f>('Real QGDP VA'!Z21/'Real QGDP VA'!Y21-1)*100</f>
        <v>-2.1103790719347537</v>
      </c>
      <c r="AA22" s="29">
        <f>('Real QGDP VA'!AA21/'Real QGDP VA'!Z21-1)*100</f>
        <v>-12.383650343990293</v>
      </c>
      <c r="AB22" s="29">
        <f>('Real QGDP VA'!AB21/'Real QGDP VA'!AA21-1)*100</f>
        <v>-3.903002309468806</v>
      </c>
      <c r="AC22" s="29">
        <f>('Real QGDP VA'!AC21/'Real QGDP VA'!AB21-1)*100</f>
        <v>-1.6252102859889317</v>
      </c>
      <c r="AD22" s="29">
        <f>('Real QGDP VA'!AD21/'Real QGDP VA'!AC21-1)*100</f>
        <v>6.7928969204405831</v>
      </c>
      <c r="AE22" s="29">
        <f>('Real QGDP VA'!AE21/'Real QGDP VA'!AD21-1)*100</f>
        <v>22.641808732506028</v>
      </c>
      <c r="AF22" s="29">
        <f>('Real QGDP VA'!AF21/'Real QGDP VA'!AE21-1)*100</f>
        <v>-18.066648111776239</v>
      </c>
      <c r="AG22" s="29">
        <f>('Real QGDP VA'!AG21/'Real QGDP VA'!AF21-1)*100</f>
        <v>10.254631277805926</v>
      </c>
      <c r="AH22" s="29">
        <f>('Real QGDP VA'!AH21/'Real QGDP VA'!AG21-1)*100</f>
        <v>-0.80091231477555924</v>
      </c>
      <c r="AI22" s="29">
        <f>('Real QGDP VA'!AI21/'Real QGDP VA'!AH21-1)*100</f>
        <v>7.5635566271528898</v>
      </c>
      <c r="AJ22" s="29">
        <f>('Real QGDP VA'!AJ21/'Real QGDP VA'!AI21-1)*100</f>
        <v>-1.4498351720949487</v>
      </c>
      <c r="AK22" s="29">
        <f>('Real QGDP VA'!AK21/'Real QGDP VA'!AJ21-1)*100</f>
        <v>-4.4468016258372822</v>
      </c>
      <c r="AL22" s="29">
        <f>('Real QGDP VA'!AL21/'Real QGDP VA'!AK21-1)*100</f>
        <v>-3.7315927761246925</v>
      </c>
      <c r="AM22" s="29">
        <f>('Real QGDP VA'!AM21/'Real QGDP VA'!AL21-1)*100</f>
        <v>16.736359354906693</v>
      </c>
      <c r="AN22" s="28" t="s">
        <v>51</v>
      </c>
    </row>
    <row r="23" spans="1:40" s="18" customFormat="1" ht="12.75">
      <c r="A23" s="152" t="s">
        <v>52</v>
      </c>
      <c r="B23" s="29" t="s">
        <v>19</v>
      </c>
      <c r="C23" s="26">
        <f>('Real QGDP VA'!C22/'Real QGDP VA'!B22-1)*100</f>
        <v>9.4170675295971673</v>
      </c>
      <c r="D23" s="26">
        <f>('Real QGDP VA'!D22/'Real QGDP VA'!C22-1)*100</f>
        <v>8.6065800722084482</v>
      </c>
      <c r="E23" s="26">
        <f>('Real QGDP VA'!E22/'Real QGDP VA'!D22-1)*100</f>
        <v>7.9245475425947731</v>
      </c>
      <c r="F23" s="26">
        <f>('Real QGDP VA'!F22/'Real QGDP VA'!E22-1)*100</f>
        <v>-28.34565711474696</v>
      </c>
      <c r="G23" s="26">
        <f>('Real QGDP VA'!G22/'Real QGDP VA'!F22-1)*100</f>
        <v>13.370569301819813</v>
      </c>
      <c r="H23" s="26">
        <f>('Real QGDP VA'!H22/'Real QGDP VA'!G22-1)*100</f>
        <v>11.686289498810144</v>
      </c>
      <c r="I23" s="26">
        <f>('Real QGDP VA'!I22/'Real QGDP VA'!H22-1)*100</f>
        <v>10.395363302896587</v>
      </c>
      <c r="J23" s="26">
        <f>('Real QGDP VA'!J22/'Real QGDP VA'!I22-1)*100</f>
        <v>-20.064106799219751</v>
      </c>
      <c r="K23" s="26">
        <f>('Real QGDP VA'!K22/'Real QGDP VA'!J22-1)*100</f>
        <v>11.393818415708479</v>
      </c>
      <c r="L23" s="26">
        <f>('Real QGDP VA'!L22/'Real QGDP VA'!K22-1)*100</f>
        <v>10.146434785509296</v>
      </c>
      <c r="M23" s="26">
        <f>('Real QGDP VA'!M22/'Real QGDP VA'!L22-1)*100</f>
        <v>9.1599554227457034</v>
      </c>
      <c r="N23" s="26">
        <f>('Real QGDP VA'!N22/'Real QGDP VA'!M22-1)*100</f>
        <v>-13.589434577328319</v>
      </c>
      <c r="O23" s="26">
        <f>('Real QGDP VA'!O22/'Real QGDP VA'!N22-1)*100</f>
        <v>3.1638950875085836</v>
      </c>
      <c r="P23" s="26">
        <f>('Real QGDP VA'!P22/'Real QGDP VA'!O22-1)*100</f>
        <v>3.0597053428990995</v>
      </c>
      <c r="Q23" s="26">
        <f>('Real QGDP VA'!Q22/'Real QGDP VA'!P22-1)*100</f>
        <v>2.962527738267573</v>
      </c>
      <c r="R23" s="26">
        <f>('Real QGDP VA'!R22/'Real QGDP VA'!Q22-1)*100</f>
        <v>-0.67419261179447743</v>
      </c>
      <c r="S23" s="26">
        <f>('Real QGDP VA'!S22/'Real QGDP VA'!R22-1)*100</f>
        <v>7.278856751608509</v>
      </c>
      <c r="T23" s="26">
        <f>('Real QGDP VA'!T22/'Real QGDP VA'!S22-1)*100</f>
        <v>6.6030700642041751</v>
      </c>
      <c r="U23" s="26">
        <f>('Real QGDP VA'!U22/'Real QGDP VA'!T22-1)*100</f>
        <v>6.0612415805066489</v>
      </c>
      <c r="V23" s="26">
        <f>('Real QGDP VA'!V22/'Real QGDP VA'!U22-1)*100</f>
        <v>3.6019842292132287</v>
      </c>
      <c r="W23" s="26">
        <f>('Real QGDP VA'!W22/'Real QGDP VA'!V22-1)*100</f>
        <v>5.2213759195585352</v>
      </c>
      <c r="X23" s="26">
        <f>('Real QGDP VA'!X22/'Real QGDP VA'!W22-1)*100</f>
        <v>4.8313877035516484</v>
      </c>
      <c r="Y23" s="26">
        <f>('Real QGDP VA'!Y22/'Real QGDP VA'!X22-1)*100</f>
        <v>4.5118846593870998</v>
      </c>
      <c r="Z23" s="26">
        <f>('Real QGDP VA'!Z22/'Real QGDP VA'!Y22-1)*100</f>
        <v>0.94125231510822083</v>
      </c>
      <c r="AA23" s="26">
        <f>('Real QGDP VA'!AA22/'Real QGDP VA'!Z22-1)*100</f>
        <v>0.56332958486056128</v>
      </c>
      <c r="AB23" s="26">
        <f>('Real QGDP VA'!AB22/'Real QGDP VA'!AA22-1)*100</f>
        <v>-0.54906171739113052</v>
      </c>
      <c r="AC23" s="26">
        <f>('Real QGDP VA'!AC22/'Real QGDP VA'!AB22-1)*100</f>
        <v>-1.535800383979502</v>
      </c>
      <c r="AD23" s="26">
        <f>('Real QGDP VA'!AD22/'Real QGDP VA'!AC22-1)*100</f>
        <v>1.3440887926948974</v>
      </c>
      <c r="AE23" s="26">
        <f>('Real QGDP VA'!AE22/'Real QGDP VA'!AD22-1)*100</f>
        <v>2.045264073371289</v>
      </c>
      <c r="AF23" s="26">
        <f>('Real QGDP VA'!AF22/'Real QGDP VA'!AE22-1)*100</f>
        <v>3.1830404166523163</v>
      </c>
      <c r="AG23" s="26">
        <f>('Real QGDP VA'!AG22/'Real QGDP VA'!AF22-1)*100</f>
        <v>3.0546250763093141</v>
      </c>
      <c r="AH23" s="26">
        <f>('Real QGDP VA'!AH22/'Real QGDP VA'!AG22-1)*100</f>
        <v>1.9210513031725718</v>
      </c>
      <c r="AI23" s="26">
        <f>('Real QGDP VA'!AI22/'Real QGDP VA'!AH22-1)*100</f>
        <v>0.23589968316681809</v>
      </c>
      <c r="AJ23" s="26">
        <f>('Real QGDP VA'!AJ22/'Real QGDP VA'!AI22-1)*100</f>
        <v>0.24540169258957523</v>
      </c>
      <c r="AK23" s="26">
        <f>('Real QGDP VA'!AK22/'Real QGDP VA'!AJ22-1)*100</f>
        <v>0.24733282484785679</v>
      </c>
      <c r="AL23" s="26">
        <f>('Real QGDP VA'!AL22/'Real QGDP VA'!AK22-1)*100</f>
        <v>1.9255806385763075</v>
      </c>
      <c r="AM23" s="26">
        <f>('Real QGDP VA'!AM22/'Real QGDP VA'!AL22-1)*100</f>
        <v>0.32683698532254279</v>
      </c>
      <c r="AN23" s="15" t="s">
        <v>53</v>
      </c>
    </row>
    <row r="24" spans="1:40" s="18" customFormat="1" ht="11.1" customHeight="1">
      <c r="A24" s="104" t="s">
        <v>14</v>
      </c>
      <c r="B24" s="108" t="s">
        <v>19</v>
      </c>
      <c r="C24" s="105">
        <f>('Real QGDP VA'!C23/'Real QGDP VA'!B23-1)*100</f>
        <v>4.1294038175369474</v>
      </c>
      <c r="D24" s="105">
        <f>('Real QGDP VA'!D23/'Real QGDP VA'!C23-1)*100</f>
        <v>0.6628246166717533</v>
      </c>
      <c r="E24" s="105">
        <f>('Real QGDP VA'!E23/'Real QGDP VA'!D23-1)*100</f>
        <v>-12.961684917388638</v>
      </c>
      <c r="F24" s="105">
        <f>('Real QGDP VA'!F23/'Real QGDP VA'!E23-1)*100</f>
        <v>15.406343136393442</v>
      </c>
      <c r="G24" s="105">
        <f>('Real QGDP VA'!G23/'Real QGDP VA'!F23-1)*100</f>
        <v>1.5631966491217009</v>
      </c>
      <c r="H24" s="105">
        <f>('Real QGDP VA'!H23/'Real QGDP VA'!G23-1)*100</f>
        <v>2.622474271573072</v>
      </c>
      <c r="I24" s="105">
        <f>('Real QGDP VA'!I23/'Real QGDP VA'!H23-1)*100</f>
        <v>-0.6742330671144714</v>
      </c>
      <c r="J24" s="105">
        <f>('Real QGDP VA'!J23/'Real QGDP VA'!I23-1)*100</f>
        <v>1.9949106394845595</v>
      </c>
      <c r="K24" s="105">
        <f>('Real QGDP VA'!K23/'Real QGDP VA'!J23-1)*100</f>
        <v>2.0765061094406345</v>
      </c>
      <c r="L24" s="105">
        <f>('Real QGDP VA'!L23/'Real QGDP VA'!K23-1)*100</f>
        <v>3.398685633332521</v>
      </c>
      <c r="M24" s="105">
        <f>('Real QGDP VA'!M23/'Real QGDP VA'!L23-1)*100</f>
        <v>-0.39495179500712574</v>
      </c>
      <c r="N24" s="105">
        <f>('Real QGDP VA'!N23/'Real QGDP VA'!M23-1)*100</f>
        <v>-5.5440851781678457</v>
      </c>
      <c r="O24" s="105">
        <f>('Real QGDP VA'!O23/'Real QGDP VA'!N23-1)*100</f>
        <v>-0.51143835676755733</v>
      </c>
      <c r="P24" s="105">
        <f>('Real QGDP VA'!P23/'Real QGDP VA'!O23-1)*100</f>
        <v>0.97899508454413198</v>
      </c>
      <c r="Q24" s="105">
        <f>('Real QGDP VA'!Q23/'Real QGDP VA'!P23-1)*100</f>
        <v>0.30420536657500552</v>
      </c>
      <c r="R24" s="105">
        <f>('Real QGDP VA'!R23/'Real QGDP VA'!Q23-1)*100</f>
        <v>-2.4764469611641693</v>
      </c>
      <c r="S24" s="105">
        <f>('Real QGDP VA'!S23/'Real QGDP VA'!R23-1)*100</f>
        <v>1.9142152504191046</v>
      </c>
      <c r="T24" s="105">
        <f>('Real QGDP VA'!T23/'Real QGDP VA'!S23-1)*100</f>
        <v>2.6759454176611852</v>
      </c>
      <c r="U24" s="105">
        <f>('Real QGDP VA'!U23/'Real QGDP VA'!T23-1)*100</f>
        <v>3.2510462890763536</v>
      </c>
      <c r="V24" s="105">
        <f>('Real QGDP VA'!V23/'Real QGDP VA'!U23-1)*100</f>
        <v>-7.4589362562318628</v>
      </c>
      <c r="W24" s="105">
        <f>('Real QGDP VA'!W23/'Real QGDP VA'!V23-1)*100</f>
        <v>2.215269696808031</v>
      </c>
      <c r="X24" s="105">
        <f>('Real QGDP VA'!X23/'Real QGDP VA'!W23-1)*100</f>
        <v>1.3452916725758657</v>
      </c>
      <c r="Y24" s="105">
        <f>('Real QGDP VA'!Y23/'Real QGDP VA'!X23-1)*100</f>
        <v>-0.94286941929447865</v>
      </c>
      <c r="Z24" s="105">
        <f>('Real QGDP VA'!Z23/'Real QGDP VA'!Y23-1)*100</f>
        <v>-4.0724661479730635</v>
      </c>
      <c r="AA24" s="105">
        <f>('Real QGDP VA'!AA23/'Real QGDP VA'!Z23-1)*100</f>
        <v>-2.6310750558749318</v>
      </c>
      <c r="AB24" s="105">
        <f>('Real QGDP VA'!AB23/'Real QGDP VA'!AA23-1)*100</f>
        <v>-4.1359540023544579</v>
      </c>
      <c r="AC24" s="105">
        <f>('Real QGDP VA'!AC23/'Real QGDP VA'!AB23-1)*100</f>
        <v>-1.3578899012689827</v>
      </c>
      <c r="AD24" s="105">
        <f>('Real QGDP VA'!AD23/'Real QGDP VA'!AC23-1)*100</f>
        <v>1.9537544578106969</v>
      </c>
      <c r="AE24" s="105">
        <f>('Real QGDP VA'!AE23/'Real QGDP VA'!AD23-1)*100</f>
        <v>4.5261843541654301</v>
      </c>
      <c r="AF24" s="105">
        <f>('Real QGDP VA'!AF23/'Real QGDP VA'!AE23-1)*100</f>
        <v>3.2590613430669269</v>
      </c>
      <c r="AG24" s="105">
        <f>('Real QGDP VA'!AG23/'Real QGDP VA'!AF23-1)*100</f>
        <v>1.2403199476083149</v>
      </c>
      <c r="AH24" s="105">
        <f>('Real QGDP VA'!AH23/'Real QGDP VA'!AG23-1)*100</f>
        <v>1.2596195274535038</v>
      </c>
      <c r="AI24" s="105">
        <f>('Real QGDP VA'!AI23/'Real QGDP VA'!AH23-1)*100</f>
        <v>4.239615262115537</v>
      </c>
      <c r="AJ24" s="105">
        <f>('Real QGDP VA'!AJ23/'Real QGDP VA'!AI23-1)*100</f>
        <v>3.3175650941458024</v>
      </c>
      <c r="AK24" s="105">
        <f>('Real QGDP VA'!AK23/'Real QGDP VA'!AJ23-1)*100</f>
        <v>-2.8800614110797151</v>
      </c>
      <c r="AL24" s="105">
        <f>('Real QGDP VA'!AL23/'Real QGDP VA'!AK23-1)*100</f>
        <v>-0.63266571110793812</v>
      </c>
      <c r="AM24" s="105">
        <f>('Real QGDP VA'!AM23/'Real QGDP VA'!AL23-1)*100</f>
        <v>3.7682082441405029</v>
      </c>
      <c r="AN24" s="108" t="s">
        <v>15</v>
      </c>
    </row>
    <row r="25" spans="1:40" s="18" customFormat="1" ht="12.75">
      <c r="A25" s="156" t="s">
        <v>16</v>
      </c>
      <c r="B25" s="110" t="s">
        <v>19</v>
      </c>
      <c r="C25" s="113">
        <f>('Real QGDP VA'!C24/'Real QGDP VA'!B24-1)*100</f>
        <v>5.5768356648171036</v>
      </c>
      <c r="D25" s="113">
        <f>('Real QGDP VA'!D24/'Real QGDP VA'!C24-1)*100</f>
        <v>0.3505686112006634</v>
      </c>
      <c r="E25" s="113">
        <f>('Real QGDP VA'!E24/'Real QGDP VA'!D24-1)*100</f>
        <v>1.7823945612903902</v>
      </c>
      <c r="F25" s="113">
        <f>('Real QGDP VA'!F24/'Real QGDP VA'!E24-1)*100</f>
        <v>2.0029817167575015</v>
      </c>
      <c r="G25" s="113">
        <f>('Real QGDP VA'!G24/'Real QGDP VA'!F24-1)*100</f>
        <v>0.69871343768359573</v>
      </c>
      <c r="H25" s="113">
        <f>('Real QGDP VA'!H24/'Real QGDP VA'!G24-1)*100</f>
        <v>2.1068986711904714</v>
      </c>
      <c r="I25" s="113">
        <f>('Real QGDP VA'!I24/'Real QGDP VA'!H24-1)*100</f>
        <v>-9.1323381584984542E-2</v>
      </c>
      <c r="J25" s="113">
        <f>('Real QGDP VA'!J24/'Real QGDP VA'!I24-1)*100</f>
        <v>5.7565957205463869</v>
      </c>
      <c r="K25" s="113">
        <f>('Real QGDP VA'!K24/'Real QGDP VA'!J24-1)*100</f>
        <v>1.4343876900741348</v>
      </c>
      <c r="L25" s="113">
        <f>('Real QGDP VA'!L24/'Real QGDP VA'!K24-1)*100</f>
        <v>1.2726647776809319</v>
      </c>
      <c r="M25" s="113">
        <f>('Real QGDP VA'!M24/'Real QGDP VA'!L24-1)*100</f>
        <v>0.11705885746833289</v>
      </c>
      <c r="N25" s="113">
        <f>('Real QGDP VA'!N24/'Real QGDP VA'!M24-1)*100</f>
        <v>-0.88831055999534225</v>
      </c>
      <c r="O25" s="113">
        <f>('Real QGDP VA'!O24/'Real QGDP VA'!N24-1)*100</f>
        <v>-0.9586174661682656</v>
      </c>
      <c r="P25" s="113">
        <f>('Real QGDP VA'!P24/'Real QGDP VA'!O24-1)*100</f>
        <v>-0.10940102885637071</v>
      </c>
      <c r="Q25" s="113">
        <f>('Real QGDP VA'!Q24/'Real QGDP VA'!P24-1)*100</f>
        <v>1.0264136574015925</v>
      </c>
      <c r="R25" s="113">
        <f>('Real QGDP VA'!R24/'Real QGDP VA'!Q24-1)*100</f>
        <v>-2.4553280238743258</v>
      </c>
      <c r="S25" s="113">
        <f>('Real QGDP VA'!S24/'Real QGDP VA'!R24-1)*100</f>
        <v>0.29781510224449192</v>
      </c>
      <c r="T25" s="113">
        <f>('Real QGDP VA'!T24/'Real QGDP VA'!S24-1)*100</f>
        <v>0.35996827330655456</v>
      </c>
      <c r="U25" s="113">
        <f>('Real QGDP VA'!U24/'Real QGDP VA'!T24-1)*100</f>
        <v>-1.4802757329559491</v>
      </c>
      <c r="V25" s="113">
        <f>('Real QGDP VA'!V24/'Real QGDP VA'!U24-1)*100</f>
        <v>0.24398051833525169</v>
      </c>
      <c r="W25" s="113">
        <f>('Real QGDP VA'!W24/'Real QGDP VA'!V24-1)*100</f>
        <v>1.4592675026542157</v>
      </c>
      <c r="X25" s="113">
        <f>('Real QGDP VA'!X24/'Real QGDP VA'!W24-1)*100</f>
        <v>-0.81444563335114628</v>
      </c>
      <c r="Y25" s="113">
        <f>('Real QGDP VA'!Y24/'Real QGDP VA'!X24-1)*100</f>
        <v>0.69498549938520338</v>
      </c>
      <c r="Z25" s="113">
        <f>('Real QGDP VA'!Z24/'Real QGDP VA'!Y24-1)*100</f>
        <v>-9.6688891991245534</v>
      </c>
      <c r="AA25" s="113">
        <f>('Real QGDP VA'!AA24/'Real QGDP VA'!Z24-1)*100</f>
        <v>-2.5676177249204235</v>
      </c>
      <c r="AB25" s="113">
        <f>('Real QGDP VA'!AB24/'Real QGDP VA'!AA24-1)*100</f>
        <v>-1.0658123803358621</v>
      </c>
      <c r="AC25" s="113">
        <f>('Real QGDP VA'!AC24/'Real QGDP VA'!AB24-1)*100</f>
        <v>-7.961254493020764E-2</v>
      </c>
      <c r="AD25" s="113">
        <f>('Real QGDP VA'!AD24/'Real QGDP VA'!AC24-1)*100</f>
        <v>2.6022095411554425</v>
      </c>
      <c r="AE25" s="113">
        <f>('Real QGDP VA'!AE24/'Real QGDP VA'!AD24-1)*100</f>
        <v>5.2234396127875282</v>
      </c>
      <c r="AF25" s="113">
        <f>('Real QGDP VA'!AF24/'Real QGDP VA'!AE24-1)*100</f>
        <v>2.3987027868066724</v>
      </c>
      <c r="AG25" s="113">
        <f>('Real QGDP VA'!AG24/'Real QGDP VA'!AF24-1)*100</f>
        <v>2.287088513487423</v>
      </c>
      <c r="AH25" s="113">
        <f>('Real QGDP VA'!AH24/'Real QGDP VA'!AG24-1)*100</f>
        <v>3.3903346538475487</v>
      </c>
      <c r="AI25" s="113">
        <f>('Real QGDP VA'!AI24/'Real QGDP VA'!AH24-1)*100</f>
        <v>-0.39522583326845329</v>
      </c>
      <c r="AJ25" s="113">
        <f>('Real QGDP VA'!AJ24/'Real QGDP VA'!AI24-1)*100</f>
        <v>2.0805217793694819</v>
      </c>
      <c r="AK25" s="113">
        <f>('Real QGDP VA'!AK24/'Real QGDP VA'!AJ24-1)*100</f>
        <v>-0.32390226878639128</v>
      </c>
      <c r="AL25" s="113">
        <f>('Real QGDP VA'!AL24/'Real QGDP VA'!AK24-1)*100</f>
        <v>4.6765434319838928</v>
      </c>
      <c r="AM25" s="113">
        <f>('Real QGDP VA'!AM24/'Real QGDP VA'!AL24-1)*100</f>
        <v>5.4676078998642685</v>
      </c>
      <c r="AN25" s="110" t="s">
        <v>17</v>
      </c>
    </row>
    <row r="26" spans="1:40" s="18" customFormat="1" ht="12.75">
      <c r="A26" s="152" t="s">
        <v>54</v>
      </c>
      <c r="B26" s="31"/>
      <c r="C26" s="31"/>
      <c r="D26" s="31"/>
      <c r="E26" s="31"/>
      <c r="F26" s="31"/>
      <c r="G26" s="31"/>
      <c r="H26" s="31"/>
      <c r="I26" s="31"/>
      <c r="J26" s="31"/>
      <c r="K26" s="31"/>
      <c r="L26" s="31"/>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c r="AM26" s="31"/>
      <c r="AN26" s="15" t="s">
        <v>55</v>
      </c>
    </row>
    <row r="27" spans="1:40" s="18" customFormat="1" ht="12.75">
      <c r="A27" s="157" t="s">
        <v>23</v>
      </c>
      <c r="B27" s="36"/>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3" t="s">
        <v>24</v>
      </c>
    </row>
    <row r="29" spans="1:40" customFormat="1" ht="15">
      <c r="A29" s="175" t="s">
        <v>166</v>
      </c>
      <c r="AN29" s="174" t="s">
        <v>168</v>
      </c>
    </row>
    <row r="45" spans="3:39">
      <c r="C45" s="179"/>
      <c r="D45" s="179"/>
      <c r="E45" s="179"/>
      <c r="F45" s="179"/>
      <c r="G45" s="179"/>
      <c r="H45" s="179"/>
      <c r="I45" s="179"/>
      <c r="J45" s="179"/>
      <c r="K45" s="179"/>
      <c r="L45" s="179"/>
      <c r="M45" s="179"/>
      <c r="N45" s="179"/>
      <c r="O45" s="179"/>
      <c r="P45" s="179"/>
      <c r="Q45" s="179"/>
      <c r="R45" s="179"/>
      <c r="S45" s="179"/>
      <c r="T45" s="179"/>
      <c r="U45" s="179"/>
      <c r="V45" s="179"/>
      <c r="W45" s="179"/>
      <c r="X45" s="179"/>
      <c r="Y45" s="179"/>
      <c r="Z45" s="179"/>
      <c r="AA45" s="179"/>
      <c r="AB45" s="179"/>
      <c r="AC45" s="179"/>
      <c r="AD45" s="179"/>
      <c r="AE45" s="179"/>
      <c r="AF45" s="179"/>
      <c r="AG45" s="179"/>
      <c r="AH45" s="179"/>
      <c r="AI45" s="179"/>
      <c r="AJ45" s="179"/>
      <c r="AK45" s="179"/>
      <c r="AL45" s="179"/>
      <c r="AM45" s="179"/>
    </row>
    <row r="46" spans="3:39">
      <c r="C46" s="179"/>
      <c r="D46" s="179"/>
      <c r="E46" s="179"/>
      <c r="F46" s="179"/>
      <c r="G46" s="179"/>
      <c r="H46" s="179"/>
      <c r="I46" s="179"/>
      <c r="J46" s="179"/>
      <c r="K46" s="179"/>
      <c r="L46" s="179"/>
      <c r="M46" s="179"/>
      <c r="N46" s="179"/>
      <c r="O46" s="179"/>
      <c r="P46" s="179"/>
      <c r="Q46" s="179"/>
      <c r="R46" s="179"/>
      <c r="S46" s="179"/>
      <c r="T46" s="179"/>
      <c r="U46" s="179"/>
      <c r="V46" s="179"/>
      <c r="W46" s="179"/>
      <c r="X46" s="179"/>
      <c r="Y46" s="179"/>
      <c r="Z46" s="179"/>
      <c r="AA46" s="179"/>
      <c r="AB46" s="179"/>
      <c r="AC46" s="179"/>
      <c r="AD46" s="179"/>
      <c r="AE46" s="179"/>
      <c r="AF46" s="179"/>
      <c r="AG46" s="179"/>
      <c r="AH46" s="179"/>
      <c r="AI46" s="179"/>
      <c r="AJ46" s="179"/>
      <c r="AK46" s="179"/>
      <c r="AL46" s="179"/>
      <c r="AM46" s="179"/>
    </row>
    <row r="47" spans="3:39">
      <c r="C47" s="179"/>
      <c r="D47" s="179"/>
      <c r="E47" s="179"/>
      <c r="F47" s="179"/>
      <c r="G47" s="179"/>
      <c r="H47" s="179"/>
      <c r="I47" s="179"/>
      <c r="J47" s="179"/>
      <c r="K47" s="179"/>
      <c r="L47" s="179"/>
      <c r="M47" s="179"/>
      <c r="N47" s="179"/>
      <c r="O47" s="179"/>
      <c r="P47" s="179"/>
      <c r="Q47" s="179"/>
      <c r="R47" s="179"/>
      <c r="S47" s="179"/>
      <c r="T47" s="179"/>
      <c r="U47" s="179"/>
      <c r="V47" s="179"/>
      <c r="W47" s="179"/>
      <c r="X47" s="179"/>
      <c r="Y47" s="179"/>
      <c r="Z47" s="179"/>
      <c r="AA47" s="179"/>
      <c r="AB47" s="179"/>
      <c r="AC47" s="179"/>
      <c r="AD47" s="179"/>
      <c r="AE47" s="179"/>
      <c r="AF47" s="179"/>
      <c r="AG47" s="179"/>
      <c r="AH47" s="179"/>
      <c r="AI47" s="179"/>
      <c r="AJ47" s="179"/>
      <c r="AK47" s="179"/>
      <c r="AL47" s="179"/>
      <c r="AM47" s="179"/>
    </row>
    <row r="48" spans="3:39">
      <c r="C48" s="179"/>
      <c r="D48" s="179"/>
      <c r="E48" s="179"/>
      <c r="F48" s="179"/>
      <c r="G48" s="179"/>
      <c r="H48" s="179"/>
      <c r="I48" s="179"/>
      <c r="J48" s="179"/>
      <c r="K48" s="179"/>
      <c r="L48" s="179"/>
      <c r="M48" s="179"/>
      <c r="N48" s="179"/>
      <c r="O48" s="179"/>
      <c r="P48" s="179"/>
      <c r="Q48" s="179"/>
      <c r="R48" s="179"/>
      <c r="S48" s="179"/>
      <c r="T48" s="179"/>
      <c r="U48" s="179"/>
      <c r="V48" s="179"/>
      <c r="W48" s="179"/>
      <c r="X48" s="179"/>
      <c r="Y48" s="179"/>
      <c r="Z48" s="179"/>
      <c r="AA48" s="179"/>
      <c r="AB48" s="179"/>
      <c r="AC48" s="179"/>
      <c r="AD48" s="179"/>
      <c r="AE48" s="179"/>
      <c r="AF48" s="179"/>
      <c r="AG48" s="179"/>
      <c r="AH48" s="179"/>
      <c r="AI48" s="179"/>
      <c r="AJ48" s="179"/>
      <c r="AK48" s="179"/>
      <c r="AL48" s="179"/>
      <c r="AM48" s="179"/>
    </row>
    <row r="49" spans="3:39">
      <c r="C49" s="179"/>
      <c r="D49" s="179"/>
      <c r="E49" s="179"/>
      <c r="F49" s="179"/>
      <c r="G49" s="179"/>
      <c r="H49" s="179"/>
      <c r="I49" s="179"/>
      <c r="J49" s="179"/>
      <c r="K49" s="179"/>
      <c r="L49" s="179"/>
      <c r="M49" s="179"/>
      <c r="N49" s="179"/>
      <c r="O49" s="179"/>
      <c r="P49" s="179"/>
      <c r="Q49" s="179"/>
      <c r="R49" s="179"/>
      <c r="S49" s="179"/>
      <c r="T49" s="179"/>
      <c r="U49" s="179"/>
      <c r="V49" s="179"/>
      <c r="W49" s="179"/>
      <c r="X49" s="179"/>
      <c r="Y49" s="179"/>
      <c r="Z49" s="179"/>
      <c r="AA49" s="179"/>
      <c r="AB49" s="179"/>
      <c r="AC49" s="179"/>
      <c r="AD49" s="179"/>
      <c r="AE49" s="179"/>
      <c r="AF49" s="179"/>
      <c r="AG49" s="179"/>
      <c r="AH49" s="179"/>
      <c r="AI49" s="179"/>
      <c r="AJ49" s="179"/>
      <c r="AK49" s="179"/>
      <c r="AL49" s="179"/>
      <c r="AM49" s="179"/>
    </row>
    <row r="50" spans="3:39">
      <c r="C50" s="179"/>
      <c r="D50" s="179"/>
      <c r="E50" s="179"/>
      <c r="F50" s="179"/>
      <c r="G50" s="179"/>
      <c r="H50" s="179"/>
      <c r="I50" s="179"/>
      <c r="J50" s="179"/>
      <c r="K50" s="179"/>
      <c r="L50" s="179"/>
      <c r="M50" s="179"/>
      <c r="N50" s="179"/>
      <c r="O50" s="179"/>
      <c r="P50" s="179"/>
      <c r="Q50" s="179"/>
      <c r="R50" s="179"/>
      <c r="S50" s="179"/>
      <c r="T50" s="179"/>
      <c r="U50" s="179"/>
      <c r="V50" s="179"/>
      <c r="W50" s="179"/>
      <c r="X50" s="179"/>
      <c r="Y50" s="179"/>
      <c r="Z50" s="179"/>
      <c r="AA50" s="179"/>
      <c r="AB50" s="179"/>
      <c r="AC50" s="179"/>
      <c r="AD50" s="179"/>
      <c r="AE50" s="179"/>
      <c r="AF50" s="179"/>
      <c r="AG50" s="179"/>
      <c r="AH50" s="179"/>
      <c r="AI50" s="179"/>
      <c r="AJ50" s="179"/>
      <c r="AK50" s="179"/>
      <c r="AL50" s="179"/>
      <c r="AM50" s="179"/>
    </row>
    <row r="51" spans="3:39">
      <c r="C51" s="179"/>
      <c r="D51" s="179"/>
      <c r="E51" s="179"/>
      <c r="F51" s="179"/>
      <c r="G51" s="179"/>
      <c r="H51" s="179"/>
      <c r="I51" s="179"/>
      <c r="J51" s="179"/>
      <c r="K51" s="179"/>
      <c r="L51" s="179"/>
      <c r="M51" s="179"/>
      <c r="N51" s="179"/>
      <c r="O51" s="179"/>
      <c r="P51" s="179"/>
      <c r="Q51" s="179"/>
      <c r="R51" s="179"/>
      <c r="S51" s="179"/>
      <c r="T51" s="179"/>
      <c r="U51" s="179"/>
      <c r="V51" s="179"/>
      <c r="W51" s="179"/>
      <c r="X51" s="179"/>
      <c r="Y51" s="179"/>
      <c r="Z51" s="179"/>
      <c r="AA51" s="179"/>
      <c r="AB51" s="179"/>
      <c r="AC51" s="179"/>
      <c r="AD51" s="179"/>
      <c r="AE51" s="179"/>
      <c r="AF51" s="179"/>
      <c r="AG51" s="179"/>
      <c r="AH51" s="179"/>
      <c r="AI51" s="179"/>
      <c r="AJ51" s="179"/>
      <c r="AK51" s="179"/>
      <c r="AL51" s="179"/>
      <c r="AM51" s="179"/>
    </row>
    <row r="52" spans="3:39">
      <c r="C52" s="179"/>
      <c r="D52" s="179"/>
      <c r="E52" s="179"/>
      <c r="F52" s="179"/>
      <c r="G52" s="179"/>
      <c r="H52" s="179"/>
      <c r="I52" s="179"/>
      <c r="J52" s="179"/>
      <c r="K52" s="179"/>
      <c r="L52" s="179"/>
      <c r="M52" s="179"/>
      <c r="N52" s="179"/>
      <c r="O52" s="179"/>
      <c r="P52" s="179"/>
      <c r="Q52" s="179"/>
      <c r="R52" s="179"/>
      <c r="S52" s="179"/>
      <c r="T52" s="179"/>
      <c r="U52" s="179"/>
      <c r="V52" s="179"/>
      <c r="W52" s="179"/>
      <c r="X52" s="179"/>
      <c r="Y52" s="179"/>
      <c r="Z52" s="179"/>
      <c r="AA52" s="179"/>
      <c r="AB52" s="179"/>
      <c r="AC52" s="179"/>
      <c r="AD52" s="179"/>
      <c r="AE52" s="179"/>
      <c r="AF52" s="179"/>
      <c r="AG52" s="179"/>
      <c r="AH52" s="179"/>
      <c r="AI52" s="179"/>
      <c r="AJ52" s="179"/>
      <c r="AK52" s="179"/>
      <c r="AL52" s="179"/>
      <c r="AM52" s="179"/>
    </row>
    <row r="53" spans="3:39">
      <c r="C53" s="179"/>
      <c r="D53" s="179"/>
      <c r="E53" s="179"/>
      <c r="F53" s="179"/>
      <c r="G53" s="179"/>
      <c r="H53" s="179"/>
      <c r="I53" s="179"/>
      <c r="J53" s="179"/>
      <c r="K53" s="179"/>
      <c r="L53" s="179"/>
      <c r="M53" s="179"/>
      <c r="N53" s="179"/>
      <c r="O53" s="179"/>
      <c r="P53" s="179"/>
      <c r="Q53" s="179"/>
      <c r="R53" s="179"/>
      <c r="S53" s="179"/>
      <c r="T53" s="179"/>
      <c r="U53" s="179"/>
      <c r="V53" s="179"/>
      <c r="W53" s="179"/>
      <c r="X53" s="179"/>
      <c r="Y53" s="179"/>
      <c r="Z53" s="179"/>
      <c r="AA53" s="179"/>
      <c r="AB53" s="179"/>
      <c r="AC53" s="179"/>
      <c r="AD53" s="179"/>
      <c r="AE53" s="179"/>
      <c r="AF53" s="179"/>
      <c r="AG53" s="179"/>
      <c r="AH53" s="179"/>
      <c r="AI53" s="179"/>
      <c r="AJ53" s="179"/>
      <c r="AK53" s="179"/>
      <c r="AL53" s="179"/>
      <c r="AM53" s="179"/>
    </row>
    <row r="54" spans="3:39">
      <c r="C54" s="179"/>
      <c r="D54" s="179"/>
      <c r="E54" s="179"/>
      <c r="F54" s="179"/>
      <c r="G54" s="179"/>
      <c r="H54" s="179"/>
      <c r="I54" s="179"/>
      <c r="J54" s="179"/>
      <c r="K54" s="179"/>
      <c r="L54" s="179"/>
      <c r="M54" s="179"/>
      <c r="N54" s="179"/>
      <c r="O54" s="179"/>
      <c r="P54" s="179"/>
      <c r="Q54" s="179"/>
      <c r="R54" s="179"/>
      <c r="S54" s="179"/>
      <c r="T54" s="179"/>
      <c r="U54" s="179"/>
      <c r="V54" s="179"/>
      <c r="W54" s="179"/>
      <c r="X54" s="179"/>
      <c r="Y54" s="179"/>
      <c r="Z54" s="179"/>
      <c r="AA54" s="179"/>
      <c r="AB54" s="179"/>
      <c r="AC54" s="179"/>
      <c r="AD54" s="179"/>
      <c r="AE54" s="179"/>
      <c r="AF54" s="179"/>
      <c r="AG54" s="179"/>
      <c r="AH54" s="179"/>
      <c r="AI54" s="179"/>
      <c r="AJ54" s="179"/>
      <c r="AK54" s="179"/>
      <c r="AL54" s="179"/>
      <c r="AM54" s="179"/>
    </row>
    <row r="55" spans="3:39">
      <c r="C55" s="179"/>
      <c r="D55" s="179"/>
      <c r="E55" s="179"/>
      <c r="F55" s="179"/>
      <c r="G55" s="179"/>
      <c r="H55" s="179"/>
      <c r="I55" s="179"/>
      <c r="J55" s="179"/>
      <c r="K55" s="179"/>
      <c r="L55" s="179"/>
      <c r="M55" s="179"/>
      <c r="N55" s="179"/>
      <c r="O55" s="179"/>
      <c r="P55" s="179"/>
      <c r="Q55" s="179"/>
      <c r="R55" s="179"/>
      <c r="S55" s="179"/>
      <c r="T55" s="179"/>
      <c r="U55" s="179"/>
      <c r="V55" s="179"/>
      <c r="W55" s="179"/>
      <c r="X55" s="179"/>
      <c r="Y55" s="179"/>
      <c r="Z55" s="179"/>
      <c r="AA55" s="179"/>
      <c r="AB55" s="179"/>
      <c r="AC55" s="179"/>
      <c r="AD55" s="179"/>
      <c r="AE55" s="179"/>
      <c r="AF55" s="179"/>
      <c r="AG55" s="179"/>
      <c r="AH55" s="179"/>
      <c r="AI55" s="179"/>
      <c r="AJ55" s="179"/>
      <c r="AK55" s="179"/>
      <c r="AL55" s="179"/>
      <c r="AM55" s="179"/>
    </row>
    <row r="56" spans="3:39">
      <c r="C56" s="179"/>
      <c r="D56" s="179"/>
      <c r="E56" s="179"/>
      <c r="F56" s="179"/>
      <c r="G56" s="179"/>
      <c r="H56" s="179"/>
      <c r="I56" s="179"/>
      <c r="J56" s="179"/>
      <c r="K56" s="179"/>
      <c r="L56" s="179"/>
      <c r="M56" s="179"/>
      <c r="N56" s="179"/>
      <c r="O56" s="179"/>
      <c r="P56" s="179"/>
      <c r="Q56" s="179"/>
      <c r="R56" s="179"/>
      <c r="S56" s="179"/>
      <c r="T56" s="179"/>
      <c r="U56" s="179"/>
      <c r="V56" s="179"/>
      <c r="W56" s="179"/>
      <c r="X56" s="179"/>
      <c r="Y56" s="179"/>
      <c r="Z56" s="179"/>
      <c r="AA56" s="179"/>
      <c r="AB56" s="179"/>
      <c r="AC56" s="179"/>
      <c r="AD56" s="179"/>
      <c r="AE56" s="179"/>
      <c r="AF56" s="179"/>
      <c r="AG56" s="179"/>
      <c r="AH56" s="179"/>
      <c r="AI56" s="179"/>
      <c r="AJ56" s="179"/>
      <c r="AK56" s="179"/>
      <c r="AL56" s="179"/>
      <c r="AM56" s="179"/>
    </row>
    <row r="57" spans="3:39">
      <c r="C57" s="179"/>
      <c r="D57" s="179"/>
      <c r="E57" s="179"/>
      <c r="F57" s="179"/>
      <c r="G57" s="179"/>
      <c r="H57" s="179"/>
      <c r="I57" s="179"/>
      <c r="J57" s="179"/>
      <c r="K57" s="179"/>
      <c r="L57" s="179"/>
      <c r="M57" s="179"/>
      <c r="N57" s="179"/>
      <c r="O57" s="179"/>
      <c r="P57" s="179"/>
      <c r="Q57" s="179"/>
      <c r="R57" s="179"/>
      <c r="S57" s="179"/>
      <c r="T57" s="179"/>
      <c r="U57" s="179"/>
      <c r="V57" s="179"/>
      <c r="W57" s="179"/>
      <c r="X57" s="179"/>
      <c r="Y57" s="179"/>
      <c r="Z57" s="179"/>
      <c r="AA57" s="179"/>
      <c r="AB57" s="179"/>
      <c r="AC57" s="179"/>
      <c r="AD57" s="179"/>
      <c r="AE57" s="179"/>
      <c r="AF57" s="179"/>
      <c r="AG57" s="179"/>
      <c r="AH57" s="179"/>
      <c r="AI57" s="179"/>
      <c r="AJ57" s="179"/>
      <c r="AK57" s="179"/>
      <c r="AL57" s="179"/>
      <c r="AM57" s="179"/>
    </row>
    <row r="58" spans="3:39">
      <c r="C58" s="179"/>
      <c r="D58" s="179"/>
      <c r="E58" s="179"/>
      <c r="F58" s="179"/>
      <c r="G58" s="179"/>
      <c r="H58" s="179"/>
      <c r="I58" s="179"/>
      <c r="J58" s="179"/>
      <c r="K58" s="179"/>
      <c r="L58" s="179"/>
      <c r="M58" s="179"/>
      <c r="N58" s="179"/>
      <c r="O58" s="179"/>
      <c r="P58" s="179"/>
      <c r="Q58" s="179"/>
      <c r="R58" s="179"/>
      <c r="S58" s="179"/>
      <c r="T58" s="179"/>
      <c r="U58" s="179"/>
      <c r="V58" s="179"/>
      <c r="W58" s="179"/>
      <c r="X58" s="179"/>
      <c r="Y58" s="179"/>
      <c r="Z58" s="179"/>
      <c r="AA58" s="179"/>
      <c r="AB58" s="179"/>
      <c r="AC58" s="179"/>
      <c r="AD58" s="179"/>
      <c r="AE58" s="179"/>
      <c r="AF58" s="179"/>
      <c r="AG58" s="179"/>
      <c r="AH58" s="179"/>
      <c r="AI58" s="179"/>
      <c r="AJ58" s="179"/>
      <c r="AK58" s="179"/>
      <c r="AL58" s="179"/>
      <c r="AM58" s="179"/>
    </row>
    <row r="59" spans="3:39">
      <c r="C59" s="179"/>
      <c r="D59" s="179"/>
      <c r="E59" s="179"/>
      <c r="F59" s="179"/>
      <c r="G59" s="179"/>
      <c r="H59" s="179"/>
      <c r="I59" s="179"/>
      <c r="J59" s="179"/>
      <c r="K59" s="179"/>
      <c r="L59" s="179"/>
      <c r="M59" s="179"/>
      <c r="N59" s="179"/>
      <c r="O59" s="179"/>
      <c r="P59" s="179"/>
      <c r="Q59" s="179"/>
      <c r="R59" s="179"/>
      <c r="S59" s="179"/>
      <c r="T59" s="179"/>
      <c r="U59" s="179"/>
      <c r="V59" s="179"/>
      <c r="W59" s="179"/>
      <c r="X59" s="179"/>
      <c r="Y59" s="179"/>
      <c r="Z59" s="179"/>
      <c r="AA59" s="179"/>
      <c r="AB59" s="179"/>
      <c r="AC59" s="179"/>
      <c r="AD59" s="179"/>
      <c r="AE59" s="179"/>
      <c r="AF59" s="179"/>
      <c r="AG59" s="179"/>
      <c r="AH59" s="179"/>
      <c r="AI59" s="179"/>
      <c r="AJ59" s="179"/>
      <c r="AK59" s="179"/>
      <c r="AL59" s="179"/>
      <c r="AM59" s="179"/>
    </row>
    <row r="60" spans="3:39">
      <c r="C60" s="179"/>
      <c r="D60" s="179"/>
      <c r="E60" s="179"/>
      <c r="F60" s="179"/>
      <c r="G60" s="179"/>
      <c r="H60" s="179"/>
      <c r="I60" s="179"/>
      <c r="J60" s="179"/>
      <c r="K60" s="179"/>
      <c r="L60" s="179"/>
      <c r="M60" s="179"/>
      <c r="N60" s="179"/>
      <c r="O60" s="179"/>
      <c r="P60" s="179"/>
      <c r="Q60" s="179"/>
      <c r="R60" s="179"/>
      <c r="S60" s="179"/>
      <c r="T60" s="179"/>
      <c r="U60" s="179"/>
      <c r="V60" s="179"/>
      <c r="W60" s="179"/>
      <c r="X60" s="179"/>
      <c r="Y60" s="179"/>
      <c r="Z60" s="179"/>
      <c r="AA60" s="179"/>
      <c r="AB60" s="179"/>
      <c r="AC60" s="179"/>
      <c r="AD60" s="179"/>
      <c r="AE60" s="179"/>
      <c r="AF60" s="179"/>
      <c r="AG60" s="179"/>
      <c r="AH60" s="179"/>
      <c r="AI60" s="179"/>
      <c r="AJ60" s="179"/>
      <c r="AK60" s="179"/>
      <c r="AL60" s="179"/>
      <c r="AM60" s="179"/>
    </row>
    <row r="61" spans="3:39">
      <c r="C61" s="179"/>
      <c r="D61" s="179"/>
      <c r="E61" s="179"/>
      <c r="F61" s="179"/>
      <c r="G61" s="179"/>
      <c r="H61" s="179"/>
      <c r="I61" s="179"/>
      <c r="J61" s="179"/>
      <c r="K61" s="179"/>
      <c r="L61" s="179"/>
      <c r="M61" s="179"/>
      <c r="N61" s="179"/>
      <c r="O61" s="179"/>
      <c r="P61" s="179"/>
      <c r="Q61" s="179"/>
      <c r="R61" s="179"/>
      <c r="S61" s="179"/>
      <c r="T61" s="179"/>
      <c r="U61" s="179"/>
      <c r="V61" s="179"/>
      <c r="W61" s="179"/>
      <c r="X61" s="179"/>
      <c r="Y61" s="179"/>
      <c r="Z61" s="179"/>
      <c r="AA61" s="179"/>
      <c r="AB61" s="179"/>
      <c r="AC61" s="179"/>
      <c r="AD61" s="179"/>
      <c r="AE61" s="179"/>
      <c r="AF61" s="179"/>
      <c r="AG61" s="179"/>
      <c r="AH61" s="179"/>
      <c r="AI61" s="179"/>
      <c r="AJ61" s="179"/>
      <c r="AK61" s="179"/>
      <c r="AL61" s="179"/>
      <c r="AM61" s="179"/>
    </row>
    <row r="62" spans="3:39">
      <c r="C62" s="179"/>
      <c r="D62" s="179"/>
      <c r="E62" s="179"/>
      <c r="F62" s="179"/>
      <c r="G62" s="179"/>
      <c r="H62" s="179"/>
      <c r="I62" s="179"/>
      <c r="J62" s="179"/>
      <c r="K62" s="179"/>
      <c r="L62" s="179"/>
      <c r="M62" s="179"/>
      <c r="N62" s="179"/>
      <c r="O62" s="179"/>
      <c r="P62" s="179"/>
      <c r="Q62" s="179"/>
      <c r="R62" s="179"/>
      <c r="S62" s="179"/>
      <c r="T62" s="179"/>
      <c r="U62" s="179"/>
      <c r="V62" s="179"/>
      <c r="W62" s="179"/>
      <c r="X62" s="179"/>
      <c r="Y62" s="179"/>
      <c r="Z62" s="179"/>
      <c r="AA62" s="179"/>
      <c r="AB62" s="179"/>
      <c r="AC62" s="179"/>
      <c r="AD62" s="179"/>
      <c r="AE62" s="179"/>
      <c r="AF62" s="179"/>
      <c r="AG62" s="179"/>
      <c r="AH62" s="179"/>
      <c r="AI62" s="179"/>
      <c r="AJ62" s="179"/>
      <c r="AK62" s="179"/>
      <c r="AL62" s="179"/>
      <c r="AM62" s="179"/>
    </row>
    <row r="63" spans="3:39">
      <c r="C63" s="179"/>
      <c r="D63" s="179"/>
      <c r="E63" s="179"/>
      <c r="F63" s="179"/>
      <c r="G63" s="179"/>
      <c r="H63" s="179"/>
      <c r="I63" s="179"/>
      <c r="J63" s="179"/>
      <c r="K63" s="179"/>
      <c r="L63" s="179"/>
      <c r="M63" s="179"/>
      <c r="N63" s="179"/>
      <c r="O63" s="179"/>
      <c r="P63" s="179"/>
      <c r="Q63" s="179"/>
      <c r="R63" s="179"/>
      <c r="S63" s="179"/>
      <c r="T63" s="179"/>
      <c r="U63" s="179"/>
      <c r="V63" s="179"/>
      <c r="W63" s="179"/>
      <c r="X63" s="179"/>
      <c r="Y63" s="179"/>
      <c r="Z63" s="179"/>
      <c r="AA63" s="179"/>
      <c r="AB63" s="179"/>
      <c r="AC63" s="179"/>
      <c r="AD63" s="179"/>
      <c r="AE63" s="179"/>
      <c r="AF63" s="179"/>
      <c r="AG63" s="179"/>
      <c r="AH63" s="179"/>
      <c r="AI63" s="179"/>
      <c r="AJ63" s="179"/>
      <c r="AK63" s="179"/>
      <c r="AL63" s="179"/>
      <c r="AM63" s="179"/>
    </row>
  </sheetData>
  <hyperlinks>
    <hyperlink ref="A29" location="Index!A1" display="Back to main page" xr:uid="{06F99923-2E95-4D31-A61F-1D9A642F69BB}"/>
    <hyperlink ref="AN29" location="Index!A1" display="العودة الى الصفحة الرئيسية" xr:uid="{C7E83CA4-E1B4-49F0-B34B-5A1CD314DC71}"/>
  </hyperlink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92A489-CD95-4D48-ABE4-4E1400991EA4}">
  <dimension ref="A1:DG16"/>
  <sheetViews>
    <sheetView showGridLines="0" zoomScaleNormal="100" workbookViewId="0">
      <pane xSplit="1" topLeftCell="AH1" activePane="topRight" state="frozen"/>
      <selection activeCell="AH27" sqref="AH27"/>
      <selection pane="topRight" activeCell="AP1" sqref="AP1"/>
    </sheetView>
  </sheetViews>
  <sheetFormatPr defaultColWidth="8.85546875" defaultRowHeight="14.25"/>
  <cols>
    <col min="1" max="1" width="50.5703125" style="81" customWidth="1"/>
    <col min="2" max="29" width="8.85546875" style="81"/>
    <col min="30" max="30" width="12.140625" style="81" customWidth="1"/>
    <col min="31" max="31" width="12.85546875" style="81" customWidth="1"/>
    <col min="32" max="32" width="11.140625" style="81" customWidth="1"/>
    <col min="33" max="33" width="11.42578125" style="81" customWidth="1"/>
    <col min="34" max="34" width="11.140625" style="81" customWidth="1"/>
    <col min="35" max="35" width="10.140625" style="81" bestFit="1" customWidth="1"/>
    <col min="36" max="39" width="10.140625" style="81" customWidth="1"/>
    <col min="40" max="40" width="50.5703125" style="81" customWidth="1"/>
    <col min="41" max="16384" width="8.85546875" style="81"/>
  </cols>
  <sheetData>
    <row r="1" spans="1:111" ht="110.1" customHeight="1"/>
    <row r="2" spans="1:111" s="18" customFormat="1" ht="18.75" customHeight="1">
      <c r="A2" s="14"/>
      <c r="B2" s="15"/>
      <c r="C2" s="15"/>
      <c r="D2" s="15"/>
      <c r="E2" s="15"/>
      <c r="F2" s="15"/>
      <c r="G2" s="15"/>
      <c r="H2" s="15"/>
      <c r="I2" s="15"/>
      <c r="J2" s="15"/>
      <c r="K2" s="15"/>
      <c r="L2" s="15"/>
      <c r="M2" s="15"/>
      <c r="N2" s="16"/>
      <c r="O2" s="15"/>
      <c r="P2" s="15"/>
      <c r="Q2" s="15"/>
      <c r="R2" s="15"/>
      <c r="S2" s="15"/>
      <c r="T2" s="15"/>
      <c r="U2" s="15"/>
      <c r="V2" s="15"/>
      <c r="W2" s="15"/>
      <c r="X2" s="15"/>
      <c r="Y2" s="15"/>
      <c r="Z2" s="15"/>
      <c r="AA2" s="15"/>
      <c r="AB2" s="15"/>
      <c r="AC2" s="15"/>
      <c r="AD2" s="15"/>
      <c r="AE2" s="15"/>
      <c r="AF2" s="15"/>
      <c r="AG2" s="15"/>
      <c r="AH2" s="15"/>
      <c r="AI2" s="15"/>
      <c r="AJ2" s="15"/>
      <c r="AK2" s="15"/>
      <c r="AL2" s="15"/>
      <c r="AM2" s="15"/>
      <c r="AN2" s="17"/>
    </row>
    <row r="3" spans="1:111" s="56" customFormat="1" ht="71.25" customHeight="1">
      <c r="A3" s="172" t="s">
        <v>155</v>
      </c>
      <c r="B3" s="69"/>
      <c r="D3" s="69"/>
      <c r="E3" s="69"/>
      <c r="G3" s="69"/>
      <c r="I3" s="57"/>
      <c r="J3" s="57"/>
      <c r="K3" s="57"/>
      <c r="L3" s="57"/>
      <c r="M3" s="57"/>
      <c r="N3" s="69"/>
      <c r="O3" s="69"/>
      <c r="P3" s="69"/>
      <c r="Q3" s="69"/>
      <c r="S3" s="69"/>
      <c r="U3" s="70"/>
      <c r="V3" s="70"/>
      <c r="W3" s="70"/>
      <c r="X3" s="70"/>
      <c r="Y3" s="70"/>
      <c r="Z3" s="70"/>
      <c r="AA3" s="70"/>
      <c r="AB3" s="70"/>
      <c r="AC3" s="70"/>
      <c r="AD3" s="70"/>
      <c r="AE3" s="70"/>
      <c r="AF3" s="70"/>
      <c r="AH3" s="171"/>
      <c r="AI3" s="171"/>
      <c r="AJ3" s="171"/>
      <c r="AK3" s="171"/>
      <c r="AL3" s="171"/>
      <c r="AM3" s="171"/>
      <c r="AN3" s="189" t="s">
        <v>162</v>
      </c>
    </row>
    <row r="4" spans="1:111" s="23" customFormat="1" ht="18" customHeight="1">
      <c r="A4" s="19" t="s">
        <v>192</v>
      </c>
      <c r="B4" s="20"/>
      <c r="C4" s="20"/>
      <c r="D4" s="20"/>
      <c r="E4" s="20"/>
      <c r="F4" s="20"/>
      <c r="G4" s="20"/>
      <c r="H4" s="20"/>
      <c r="I4" s="20"/>
      <c r="J4" s="20"/>
      <c r="K4" s="20"/>
      <c r="L4" s="20"/>
      <c r="M4" s="20"/>
      <c r="N4" s="21"/>
      <c r="O4" s="15"/>
      <c r="P4" s="15"/>
      <c r="Q4" s="15"/>
      <c r="R4" s="15"/>
      <c r="S4" s="15"/>
      <c r="T4" s="15"/>
      <c r="U4" s="15"/>
      <c r="V4" s="15"/>
      <c r="W4" s="15"/>
      <c r="X4" s="15"/>
      <c r="Y4" s="15"/>
      <c r="Z4" s="15"/>
      <c r="AA4" s="15"/>
      <c r="AB4" s="15"/>
      <c r="AC4" s="15"/>
      <c r="AD4" s="15"/>
      <c r="AE4" s="15"/>
      <c r="AF4" s="22"/>
      <c r="AG4" s="22"/>
      <c r="AH4" s="22"/>
      <c r="AI4" s="22"/>
      <c r="AJ4" s="22"/>
      <c r="AK4" s="22"/>
      <c r="AL4" s="22"/>
      <c r="AM4" s="22"/>
      <c r="AN4" s="37" t="s">
        <v>57</v>
      </c>
    </row>
    <row r="5" spans="1:111" s="88" customFormat="1" ht="32.25" customHeight="1">
      <c r="A5" s="86" t="s">
        <v>79</v>
      </c>
      <c r="B5" s="25" t="s">
        <v>112</v>
      </c>
      <c r="C5" s="25" t="s">
        <v>113</v>
      </c>
      <c r="D5" s="25" t="s">
        <v>114</v>
      </c>
      <c r="E5" s="25" t="s">
        <v>115</v>
      </c>
      <c r="F5" s="25" t="s">
        <v>116</v>
      </c>
      <c r="G5" s="25" t="s">
        <v>117</v>
      </c>
      <c r="H5" s="25" t="s">
        <v>118</v>
      </c>
      <c r="I5" s="25" t="s">
        <v>119</v>
      </c>
      <c r="J5" s="25" t="s">
        <v>120</v>
      </c>
      <c r="K5" s="25" t="s">
        <v>121</v>
      </c>
      <c r="L5" s="25" t="s">
        <v>122</v>
      </c>
      <c r="M5" s="25" t="s">
        <v>123</v>
      </c>
      <c r="N5" s="25" t="s">
        <v>124</v>
      </c>
      <c r="O5" s="25" t="s">
        <v>125</v>
      </c>
      <c r="P5" s="25" t="s">
        <v>126</v>
      </c>
      <c r="Q5" s="25" t="s">
        <v>127</v>
      </c>
      <c r="R5" s="25" t="s">
        <v>128</v>
      </c>
      <c r="S5" s="25" t="s">
        <v>129</v>
      </c>
      <c r="T5" s="25" t="s">
        <v>130</v>
      </c>
      <c r="U5" s="25" t="s">
        <v>131</v>
      </c>
      <c r="V5" s="25" t="s">
        <v>0</v>
      </c>
      <c r="W5" s="25" t="s">
        <v>1</v>
      </c>
      <c r="X5" s="25" t="s">
        <v>2</v>
      </c>
      <c r="Y5" s="25" t="s">
        <v>3</v>
      </c>
      <c r="Z5" s="25" t="s">
        <v>4</v>
      </c>
      <c r="AA5" s="25" t="s">
        <v>5</v>
      </c>
      <c r="AB5" s="25" t="s">
        <v>6</v>
      </c>
      <c r="AC5" s="25" t="s">
        <v>7</v>
      </c>
      <c r="AD5" s="35" t="s">
        <v>170</v>
      </c>
      <c r="AE5" s="35" t="s">
        <v>171</v>
      </c>
      <c r="AF5" s="35" t="s">
        <v>172</v>
      </c>
      <c r="AG5" s="35" t="s">
        <v>173</v>
      </c>
      <c r="AH5" s="35" t="s">
        <v>8</v>
      </c>
      <c r="AI5" s="35" t="s">
        <v>80</v>
      </c>
      <c r="AJ5" s="35" t="s">
        <v>169</v>
      </c>
      <c r="AK5" s="35" t="s">
        <v>178</v>
      </c>
      <c r="AL5" s="35" t="s">
        <v>179</v>
      </c>
      <c r="AM5" s="35" t="s">
        <v>190</v>
      </c>
      <c r="AN5" s="87" t="s">
        <v>78</v>
      </c>
    </row>
    <row r="6" spans="1:111" s="83" customFormat="1" ht="12.75">
      <c r="A6" s="127" t="s">
        <v>65</v>
      </c>
      <c r="B6" s="141">
        <f>'Real QGDP VA'!B23</f>
        <v>239927.11619410489</v>
      </c>
      <c r="C6" s="141">
        <f>'Real QGDP VA'!C23</f>
        <v>249834.67568953056</v>
      </c>
      <c r="D6" s="141">
        <f>'Real QGDP VA'!D23</f>
        <v>251490.64142098281</v>
      </c>
      <c r="E6" s="141">
        <f>'Real QGDP VA'!E23</f>
        <v>218893.21688327534</v>
      </c>
      <c r="F6" s="141">
        <f>'Real QGDP VA'!F23</f>
        <v>252616.65697860264</v>
      </c>
      <c r="G6" s="141">
        <f>'Real QGDP VA'!G23</f>
        <v>256565.55209561539</v>
      </c>
      <c r="H6" s="141">
        <f>'Real QGDP VA'!H23</f>
        <v>263293.91768904234</v>
      </c>
      <c r="I6" s="141">
        <f>'Real QGDP VA'!I23</f>
        <v>261518.70303228166</v>
      </c>
      <c r="J6" s="141">
        <f>'Real QGDP VA'!J23</f>
        <v>266735.7674633147</v>
      </c>
      <c r="K6" s="141">
        <f>'Real QGDP VA'!K23</f>
        <v>272274.55197075376</v>
      </c>
      <c r="L6" s="141">
        <f>'Real QGDP VA'!L23</f>
        <v>281528.30805180426</v>
      </c>
      <c r="M6" s="141">
        <f>'Real QGDP VA'!M23</f>
        <v>280416.40694570047</v>
      </c>
      <c r="N6" s="141">
        <f>'Real QGDP VA'!N23</f>
        <v>264869.88249107305</v>
      </c>
      <c r="O6" s="141">
        <f>'Real QGDP VA'!O23</f>
        <v>263515.23631648853</v>
      </c>
      <c r="P6" s="141">
        <f>'Real QGDP VA'!P23</f>
        <v>266095.03752705181</v>
      </c>
      <c r="Q6" s="141">
        <f>'Real QGDP VA'!Q23</f>
        <v>266904.5129113989</v>
      </c>
      <c r="R6" s="141">
        <f>'Real QGDP VA'!R23</f>
        <v>260294.76421219454</v>
      </c>
      <c r="S6" s="141">
        <f>'Real QGDP VA'!S23</f>
        <v>265277.36628478684</v>
      </c>
      <c r="T6" s="141">
        <f>'Real QGDP VA'!T23</f>
        <v>272376.04381197685</v>
      </c>
      <c r="U6" s="141">
        <f>'Real QGDP VA'!U23</f>
        <v>281231.11507665913</v>
      </c>
      <c r="V6" s="141">
        <f>'Real QGDP VA'!V23</f>
        <v>260254.26547040106</v>
      </c>
      <c r="W6" s="141">
        <f>'Real QGDP VA'!W23</f>
        <v>266019.59934801719</v>
      </c>
      <c r="X6" s="141">
        <f>'Real QGDP VA'!X23</f>
        <v>269598.33886546572</v>
      </c>
      <c r="Y6" s="141">
        <f>'Real QGDP VA'!Y23</f>
        <v>267056.37857337733</v>
      </c>
      <c r="Z6" s="141">
        <f>'Real QGDP VA'!Z23</f>
        <v>256180.59795997373</v>
      </c>
      <c r="AA6" s="141">
        <f>'Real QGDP VA'!AA23</f>
        <v>249440.29414905762</v>
      </c>
      <c r="AB6" s="141">
        <f>'Real QGDP VA'!AB23</f>
        <v>239123.55831971494</v>
      </c>
      <c r="AC6" s="141">
        <f>'Real QGDP VA'!AC23</f>
        <v>235876.52366973649</v>
      </c>
      <c r="AD6" s="141">
        <f>'Real QGDP VA'!AD23</f>
        <v>240484.97176586289</v>
      </c>
      <c r="AE6" s="141">
        <f>'Real QGDP VA'!AE23</f>
        <v>251369.76493204851</v>
      </c>
      <c r="AF6" s="141">
        <f>'Real QGDP VA'!AF23</f>
        <v>259562.05976910709</v>
      </c>
      <c r="AG6" s="141">
        <f>'Real QGDP VA'!AG23</f>
        <v>262781.45977284631</v>
      </c>
      <c r="AH6" s="141">
        <f>'Real QGDP VA'!AH23</f>
        <v>266091.50635467249</v>
      </c>
      <c r="AI6" s="141">
        <f>'Real QGDP VA'!AI23</f>
        <v>277372.7624692783</v>
      </c>
      <c r="AJ6" s="141">
        <f>'Real QGDP VA'!AJ23</f>
        <v>286574.78441762703</v>
      </c>
      <c r="AK6" s="141">
        <f>'Real QGDP VA'!AK23</f>
        <v>278321.25463773008</v>
      </c>
      <c r="AL6" s="141">
        <f>'Real QGDP VA'!AL23</f>
        <v>276560.41149291175</v>
      </c>
      <c r="AM6" s="141">
        <f>'Real QGDP VA'!AM23</f>
        <v>286981.78371881653</v>
      </c>
      <c r="AN6" s="128" t="s">
        <v>97</v>
      </c>
      <c r="BW6" s="91"/>
      <c r="BX6" s="91"/>
      <c r="BY6" s="91"/>
      <c r="BZ6" s="91"/>
      <c r="CA6" s="91"/>
      <c r="CB6" s="91"/>
      <c r="CC6" s="91"/>
      <c r="CD6" s="91"/>
      <c r="CE6" s="91"/>
      <c r="CF6" s="91"/>
      <c r="CG6" s="91"/>
      <c r="CH6" s="91"/>
      <c r="CI6" s="91"/>
      <c r="CJ6" s="91"/>
      <c r="CK6" s="91"/>
      <c r="CL6" s="91"/>
      <c r="CM6" s="91"/>
      <c r="CN6" s="91"/>
      <c r="CO6" s="91"/>
      <c r="CP6" s="91"/>
      <c r="CQ6" s="91"/>
      <c r="CR6" s="91"/>
      <c r="CS6" s="91"/>
      <c r="CT6" s="91"/>
      <c r="CU6" s="91"/>
      <c r="CV6" s="91"/>
      <c r="CW6" s="91"/>
      <c r="CX6" s="91"/>
      <c r="CY6" s="91"/>
      <c r="CZ6" s="91"/>
      <c r="DA6" s="91"/>
      <c r="DB6" s="91"/>
      <c r="DC6" s="91"/>
      <c r="DD6" s="91"/>
      <c r="DE6" s="91"/>
      <c r="DF6" s="91"/>
      <c r="DG6" s="91"/>
    </row>
    <row r="7" spans="1:111" s="83" customFormat="1" ht="12.75">
      <c r="A7" s="129" t="s">
        <v>62</v>
      </c>
      <c r="B7" s="142">
        <f>'Real QGDP VA'!B7</f>
        <v>126736.21112338411</v>
      </c>
      <c r="C7" s="142">
        <f>'Real QGDP VA'!C7</f>
        <v>130331.29985549656</v>
      </c>
      <c r="D7" s="142">
        <f>'Real QGDP VA'!D7</f>
        <v>131568.32426194951</v>
      </c>
      <c r="E7" s="142">
        <f>'Real QGDP VA'!E7</f>
        <v>96833.410865426034</v>
      </c>
      <c r="F7" s="142">
        <f>'Real QGDP VA'!F7</f>
        <v>128112.01536270615</v>
      </c>
      <c r="G7" s="142">
        <f>'Real QGDP VA'!G7</f>
        <v>131190.97981820884</v>
      </c>
      <c r="H7" s="142">
        <f>'Real QGDP VA'!H7</f>
        <v>135277.83021431239</v>
      </c>
      <c r="I7" s="142">
        <f>'Real QGDP VA'!I7</f>
        <v>133619.52417760642</v>
      </c>
      <c r="J7" s="142">
        <f>'Real QGDP VA'!J7</f>
        <v>131473.94995207727</v>
      </c>
      <c r="K7" s="142">
        <f>'Real QGDP VA'!K7</f>
        <v>135072.5555997646</v>
      </c>
      <c r="L7" s="142">
        <f>'Real QGDP VA'!L7</f>
        <v>142580.19019872646</v>
      </c>
      <c r="M7" s="142">
        <f>'Real QGDP VA'!M7</f>
        <v>141305.6380133901</v>
      </c>
      <c r="N7" s="142">
        <f>'Real QGDP VA'!N7</f>
        <v>126994.84920927913</v>
      </c>
      <c r="O7" s="142">
        <f>'Real QGDP VA'!O7</f>
        <v>126961.89718521919</v>
      </c>
      <c r="P7" s="142">
        <f>'Real QGDP VA'!P7</f>
        <v>129691.08915372982</v>
      </c>
      <c r="Q7" s="142">
        <f>'Real QGDP VA'!Q7</f>
        <v>129100.49578273811</v>
      </c>
      <c r="R7" s="142">
        <f>'Real QGDP VA'!R7</f>
        <v>125874.28773411833</v>
      </c>
      <c r="S7" s="142">
        <f>'Real QGDP VA'!S7</f>
        <v>130456.56532724992</v>
      </c>
      <c r="T7" s="142">
        <f>'Real QGDP VA'!T7</f>
        <v>137069.93074517502</v>
      </c>
      <c r="U7" s="142">
        <f>'Real QGDP VA'!U7</f>
        <v>147927.9055667911</v>
      </c>
      <c r="V7" s="142">
        <f>'Real QGDP VA'!V7</f>
        <v>126625.82209901333</v>
      </c>
      <c r="W7" s="142">
        <f>'Real QGDP VA'!W7</f>
        <v>130441.15952820811</v>
      </c>
      <c r="X7" s="142">
        <f>'Real QGDP VA'!X7</f>
        <v>135124.11172853468</v>
      </c>
      <c r="Y7" s="142">
        <f>'Real QGDP VA'!Y7</f>
        <v>131647.5750574343</v>
      </c>
      <c r="Z7" s="142">
        <f>'Real QGDP VA'!Z7</f>
        <v>133864.32162184751</v>
      </c>
      <c r="AA7" s="142">
        <f>'Real QGDP VA'!AA7</f>
        <v>130264.63220265177</v>
      </c>
      <c r="AB7" s="142">
        <f>'Real QGDP VA'!AB7</f>
        <v>121218.0853326811</v>
      </c>
      <c r="AC7" s="142">
        <f>'Real QGDP VA'!AC7</f>
        <v>118064.91823035963</v>
      </c>
      <c r="AD7" s="142">
        <f>'Real QGDP VA'!AD7</f>
        <v>119607.66148915417</v>
      </c>
      <c r="AE7" s="142">
        <f>'Real QGDP VA'!AE7</f>
        <v>124178.50134747408</v>
      </c>
      <c r="AF7" s="142">
        <f>'Real QGDP VA'!AF7</f>
        <v>129319.85580035485</v>
      </c>
      <c r="AG7" s="142">
        <f>'Real QGDP VA'!AG7</f>
        <v>129560.50131741189</v>
      </c>
      <c r="AH7" s="142">
        <f>'Real QGDP VA'!AH7</f>
        <v>128353.91157853561</v>
      </c>
      <c r="AI7" s="142">
        <f>'Real QGDP VA'!AI7</f>
        <v>140179.54224981935</v>
      </c>
      <c r="AJ7" s="142">
        <f>'Real QGDP VA'!AJ7</f>
        <v>146527.2293716839</v>
      </c>
      <c r="AK7" s="142">
        <f>'Real QGDP VA'!AK7</f>
        <v>138727.31679996062</v>
      </c>
      <c r="AL7" s="142">
        <f>'Real QGDP VA'!AL7</f>
        <v>130438.3025237424</v>
      </c>
      <c r="AM7" s="142">
        <f>'Real QGDP VA'!AM7</f>
        <v>132870.29077620059</v>
      </c>
      <c r="AN7" s="130" t="s">
        <v>96</v>
      </c>
      <c r="BW7" s="91"/>
      <c r="BX7" s="91"/>
      <c r="BY7" s="91"/>
      <c r="BZ7" s="91"/>
      <c r="CA7" s="91"/>
      <c r="CB7" s="91"/>
      <c r="CC7" s="91"/>
      <c r="CD7" s="91"/>
      <c r="CE7" s="91"/>
      <c r="CF7" s="91"/>
      <c r="CG7" s="91"/>
      <c r="CH7" s="91"/>
      <c r="CI7" s="91"/>
      <c r="CJ7" s="91"/>
      <c r="CK7" s="91"/>
      <c r="CL7" s="91"/>
      <c r="CM7" s="91"/>
      <c r="CN7" s="91"/>
      <c r="CO7" s="91"/>
      <c r="CP7" s="91"/>
      <c r="CQ7" s="91"/>
      <c r="CR7" s="91"/>
      <c r="CS7" s="91"/>
      <c r="CT7" s="91"/>
      <c r="CU7" s="91"/>
      <c r="CV7" s="91"/>
      <c r="CW7" s="91"/>
      <c r="CX7" s="91"/>
      <c r="CY7" s="91"/>
      <c r="CZ7" s="91"/>
      <c r="DA7" s="91"/>
      <c r="DB7" s="91"/>
      <c r="DC7" s="91"/>
      <c r="DD7" s="91"/>
      <c r="DE7" s="91"/>
      <c r="DF7" s="91"/>
      <c r="DG7" s="91"/>
    </row>
    <row r="8" spans="1:111" s="83" customFormat="1" ht="25.5">
      <c r="A8" s="131" t="s">
        <v>59</v>
      </c>
      <c r="B8" s="143">
        <f>(B7/B6)*100</f>
        <v>52.822795994785551</v>
      </c>
      <c r="C8" s="143">
        <f t="shared" ref="C8:AI8" si="0">(C7/C6)*100</f>
        <v>52.167017847217977</v>
      </c>
      <c r="D8" s="143">
        <f t="shared" si="0"/>
        <v>52.315395721509447</v>
      </c>
      <c r="E8" s="143">
        <f t="shared" si="0"/>
        <v>44.237739407458385</v>
      </c>
      <c r="F8" s="143">
        <f t="shared" si="0"/>
        <v>50.71400156069582</v>
      </c>
      <c r="G8" s="143">
        <f t="shared" si="0"/>
        <v>51.13351295473889</v>
      </c>
      <c r="H8" s="143">
        <f t="shared" si="0"/>
        <v>51.379018323575323</v>
      </c>
      <c r="I8" s="143">
        <f t="shared" si="0"/>
        <v>51.093678053730841</v>
      </c>
      <c r="J8" s="143">
        <f t="shared" si="0"/>
        <v>49.289958824198351</v>
      </c>
      <c r="K8" s="143">
        <f t="shared" si="0"/>
        <v>49.608953397258134</v>
      </c>
      <c r="L8" s="143">
        <f t="shared" si="0"/>
        <v>50.645063434434512</v>
      </c>
      <c r="M8" s="143">
        <f t="shared" si="0"/>
        <v>50.391358891048185</v>
      </c>
      <c r="N8" s="143">
        <f t="shared" si="0"/>
        <v>47.946126609377437</v>
      </c>
      <c r="O8" s="143">
        <f t="shared" si="0"/>
        <v>48.180097272529132</v>
      </c>
      <c r="P8" s="143">
        <f t="shared" si="0"/>
        <v>48.738635022663715</v>
      </c>
      <c r="Q8" s="143">
        <f t="shared" si="0"/>
        <v>48.369543989536837</v>
      </c>
      <c r="R8" s="143">
        <f t="shared" si="0"/>
        <v>48.358363302115649</v>
      </c>
      <c r="S8" s="143">
        <f t="shared" si="0"/>
        <v>49.17742028062775</v>
      </c>
      <c r="T8" s="143">
        <f t="shared" si="0"/>
        <v>50.323783555574138</v>
      </c>
      <c r="U8" s="143">
        <f t="shared" si="0"/>
        <v>52.600120554394671</v>
      </c>
      <c r="V8" s="143">
        <f t="shared" si="0"/>
        <v>48.654657732560622</v>
      </c>
      <c r="W8" s="143">
        <f t="shared" si="0"/>
        <v>49.034416955707059</v>
      </c>
      <c r="X8" s="143">
        <f t="shared" si="0"/>
        <v>50.120528300422492</v>
      </c>
      <c r="Y8" s="143">
        <f t="shared" si="0"/>
        <v>49.295798797504609</v>
      </c>
      <c r="Z8" s="143">
        <f t="shared" si="0"/>
        <v>52.253887565194454</v>
      </c>
      <c r="AA8" s="143">
        <f t="shared" si="0"/>
        <v>52.222770441735342</v>
      </c>
      <c r="AB8" s="143">
        <f t="shared" si="0"/>
        <v>50.692657044944568</v>
      </c>
      <c r="AC8" s="143">
        <f t="shared" si="0"/>
        <v>50.053696058226095</v>
      </c>
      <c r="AD8" s="143">
        <f t="shared" si="0"/>
        <v>49.73602325787104</v>
      </c>
      <c r="AE8" s="143">
        <f t="shared" si="0"/>
        <v>49.400730983315604</v>
      </c>
      <c r="AF8" s="143">
        <f t="shared" si="0"/>
        <v>49.822326080857529</v>
      </c>
      <c r="AG8" s="143">
        <f t="shared" si="0"/>
        <v>49.303516857470328</v>
      </c>
      <c r="AH8" s="143">
        <f t="shared" si="0"/>
        <v>48.236756346312347</v>
      </c>
      <c r="AI8" s="143">
        <f t="shared" si="0"/>
        <v>50.538322869876453</v>
      </c>
      <c r="AJ8" s="143">
        <f>(AJ7/AJ6)*100</f>
        <v>51.130538113970616</v>
      </c>
      <c r="AK8" s="143">
        <f>(AK7/AK6)*100</f>
        <v>49.844312817765783</v>
      </c>
      <c r="AL8" s="143">
        <f>(AL7/AL6)*100</f>
        <v>47.164488156355503</v>
      </c>
      <c r="AM8" s="143">
        <f>(AM7/AM6)*100</f>
        <v>46.299207236925646</v>
      </c>
      <c r="AN8" s="132" t="s">
        <v>58</v>
      </c>
      <c r="BW8" s="91"/>
      <c r="BX8" s="91"/>
      <c r="BY8" s="91"/>
      <c r="BZ8" s="91"/>
      <c r="CA8" s="91"/>
      <c r="CB8" s="91"/>
      <c r="CC8" s="91"/>
      <c r="CD8" s="91"/>
      <c r="CE8" s="91"/>
      <c r="CF8" s="91"/>
      <c r="CG8" s="91"/>
      <c r="CH8" s="91"/>
      <c r="CI8" s="91"/>
      <c r="CJ8" s="91"/>
      <c r="CK8" s="91"/>
      <c r="CL8" s="91"/>
      <c r="CM8" s="91"/>
      <c r="CN8" s="91"/>
      <c r="CO8" s="91"/>
      <c r="CP8" s="91"/>
      <c r="CQ8" s="91"/>
      <c r="CR8" s="91"/>
      <c r="CS8" s="91"/>
      <c r="CT8" s="91"/>
      <c r="CU8" s="91"/>
      <c r="CV8" s="91"/>
      <c r="CW8" s="91"/>
      <c r="CX8" s="91"/>
      <c r="CY8" s="91"/>
      <c r="CZ8" s="91"/>
      <c r="DA8" s="91"/>
      <c r="DB8" s="91"/>
      <c r="DC8" s="91"/>
      <c r="DD8" s="91"/>
      <c r="DE8" s="91"/>
      <c r="DF8" s="91"/>
      <c r="DG8" s="91"/>
    </row>
    <row r="9" spans="1:111" s="83" customFormat="1" ht="12.75">
      <c r="A9" s="129" t="s">
        <v>94</v>
      </c>
      <c r="B9" s="142">
        <f>'Real QGDP VA'!B24</f>
        <v>113190.90507072078</v>
      </c>
      <c r="C9" s="142">
        <f>'Real QGDP VA'!C24</f>
        <v>119503.375834034</v>
      </c>
      <c r="D9" s="142">
        <f>'Real QGDP VA'!D24</f>
        <v>119922.31715903329</v>
      </c>
      <c r="E9" s="142">
        <f>'Real QGDP VA'!E24</f>
        <v>122059.8060178493</v>
      </c>
      <c r="F9" s="142">
        <f>'Real QGDP VA'!F24</f>
        <v>124504.64161589649</v>
      </c>
      <c r="G9" s="142">
        <f>'Real QGDP VA'!G24</f>
        <v>125374.57227740655</v>
      </c>
      <c r="H9" s="142">
        <f>'Real QGDP VA'!H24</f>
        <v>128016.08747472995</v>
      </c>
      <c r="I9" s="142">
        <f>'Real QGDP VA'!I24</f>
        <v>127899.17885467524</v>
      </c>
      <c r="J9" s="142">
        <f>'Real QGDP VA'!J24</f>
        <v>135261.81751123743</v>
      </c>
      <c r="K9" s="142">
        <f>'Real QGDP VA'!K24</f>
        <v>137201.99637098916</v>
      </c>
      <c r="L9" s="142">
        <f>'Real QGDP VA'!L24</f>
        <v>138948.1178530778</v>
      </c>
      <c r="M9" s="142">
        <f>'Real QGDP VA'!M24</f>
        <v>139110.76893231037</v>
      </c>
      <c r="N9" s="142">
        <f>'Real QGDP VA'!N24</f>
        <v>137875.03328179393</v>
      </c>
      <c r="O9" s="142">
        <f>'Real QGDP VA'!O24</f>
        <v>136553.33913126934</v>
      </c>
      <c r="P9" s="142">
        <f>'Real QGDP VA'!P24</f>
        <v>136403.948373322</v>
      </c>
      <c r="Q9" s="142">
        <f>'Real QGDP VA'!Q24</f>
        <v>137804.01712866078</v>
      </c>
      <c r="R9" s="142">
        <f>'Real QGDP VA'!R24</f>
        <v>134420.47647807619</v>
      </c>
      <c r="S9" s="142">
        <f>'Real QGDP VA'!S24</f>
        <v>134820.80095753691</v>
      </c>
      <c r="T9" s="142">
        <f>'Real QGDP VA'!T24</f>
        <v>135306.11306680183</v>
      </c>
      <c r="U9" s="142">
        <f>'Real QGDP VA'!U24</f>
        <v>133303.20950986803</v>
      </c>
      <c r="V9" s="142">
        <f>'Real QGDP VA'!V24</f>
        <v>133628.44337138772</v>
      </c>
      <c r="W9" s="142">
        <f>'Real QGDP VA'!W24</f>
        <v>135578.43981980908</v>
      </c>
      <c r="X9" s="142">
        <f>'Real QGDP VA'!X24</f>
        <v>134474.22713693103</v>
      </c>
      <c r="Y9" s="142">
        <f>'Real QGDP VA'!Y24</f>
        <v>135408.80351594303</v>
      </c>
      <c r="Z9" s="142">
        <f>'Real QGDP VA'!Z24</f>
        <v>122316.27633812622</v>
      </c>
      <c r="AA9" s="142">
        <f>'Real QGDP VA'!AA24</f>
        <v>119175.66194640585</v>
      </c>
      <c r="AB9" s="142">
        <f>'Real QGDP VA'!AB24</f>
        <v>117905.47298703383</v>
      </c>
      <c r="AC9" s="142">
        <f>'Real QGDP VA'!AC24</f>
        <v>117811.60543937686</v>
      </c>
      <c r="AD9" s="142">
        <f>'Real QGDP VA'!AD24</f>
        <v>120877.31027670873</v>
      </c>
      <c r="AE9" s="142">
        <f>'Real QGDP VA'!AE24</f>
        <v>127191.26358457442</v>
      </c>
      <c r="AF9" s="142">
        <f>'Real QGDP VA'!AF24</f>
        <v>130242.20396875223</v>
      </c>
      <c r="AG9" s="142">
        <f>'Real QGDP VA'!AG24</f>
        <v>133220.95845543442</v>
      </c>
      <c r="AH9" s="142">
        <f>'Real QGDP VA'!AH24</f>
        <v>137737.59477613686</v>
      </c>
      <c r="AI9" s="142">
        <f>'Real QGDP VA'!AI24</f>
        <v>137193.22021945895</v>
      </c>
      <c r="AJ9" s="142">
        <f>'Real QGDP VA'!AJ24</f>
        <v>140047.55504594313</v>
      </c>
      <c r="AK9" s="142">
        <f>'Real QGDP VA'!AK24</f>
        <v>139593.93783776945</v>
      </c>
      <c r="AL9" s="142">
        <f>'Real QGDP VA'!AL24</f>
        <v>146122.10896916935</v>
      </c>
      <c r="AM9" s="142">
        <f>'Real QGDP VA'!AM24</f>
        <v>154111.49294261594</v>
      </c>
      <c r="AN9" s="130" t="s">
        <v>98</v>
      </c>
      <c r="BW9" s="91"/>
      <c r="BX9" s="91"/>
      <c r="BY9" s="91"/>
      <c r="BZ9" s="91"/>
      <c r="CA9" s="91"/>
      <c r="CB9" s="91"/>
      <c r="CC9" s="91"/>
      <c r="CD9" s="91"/>
      <c r="CE9" s="91"/>
      <c r="CF9" s="91"/>
      <c r="CG9" s="91"/>
      <c r="CH9" s="91"/>
      <c r="CI9" s="91"/>
      <c r="CJ9" s="91"/>
      <c r="CK9" s="91"/>
      <c r="CL9" s="91"/>
      <c r="CM9" s="91"/>
      <c r="CN9" s="91"/>
      <c r="CO9" s="91"/>
      <c r="CP9" s="91"/>
      <c r="CQ9" s="91"/>
      <c r="CR9" s="91"/>
      <c r="CS9" s="91"/>
      <c r="CT9" s="91"/>
      <c r="CU9" s="91"/>
      <c r="CV9" s="91"/>
      <c r="CW9" s="91"/>
      <c r="CX9" s="91"/>
      <c r="CY9" s="91"/>
      <c r="CZ9" s="91"/>
      <c r="DA9" s="91"/>
      <c r="DB9" s="91"/>
      <c r="DC9" s="91"/>
      <c r="DD9" s="91"/>
      <c r="DE9" s="91"/>
      <c r="DF9" s="91"/>
      <c r="DG9" s="91"/>
    </row>
    <row r="10" spans="1:111" s="83" customFormat="1" ht="25.5">
      <c r="A10" s="133" t="s">
        <v>61</v>
      </c>
      <c r="B10" s="144">
        <f>(B9/B6)*100</f>
        <v>47.177204005214449</v>
      </c>
      <c r="C10" s="144">
        <f t="shared" ref="C10:AJ10" si="1">(C9/C6)*100</f>
        <v>47.832982152782023</v>
      </c>
      <c r="D10" s="144">
        <f t="shared" si="1"/>
        <v>47.684604278490553</v>
      </c>
      <c r="E10" s="144">
        <f t="shared" si="1"/>
        <v>55.762260592541622</v>
      </c>
      <c r="F10" s="144">
        <f t="shared" si="1"/>
        <v>49.28599843930418</v>
      </c>
      <c r="G10" s="144">
        <f t="shared" si="1"/>
        <v>48.866487045261117</v>
      </c>
      <c r="H10" s="144">
        <f t="shared" si="1"/>
        <v>48.620981676424677</v>
      </c>
      <c r="I10" s="144">
        <f t="shared" si="1"/>
        <v>48.906321946269159</v>
      </c>
      <c r="J10" s="144">
        <f t="shared" si="1"/>
        <v>50.710041175801656</v>
      </c>
      <c r="K10" s="144">
        <f t="shared" si="1"/>
        <v>50.391046602741874</v>
      </c>
      <c r="L10" s="144">
        <f t="shared" si="1"/>
        <v>49.354936565565495</v>
      </c>
      <c r="M10" s="144">
        <f t="shared" si="1"/>
        <v>49.608641108951815</v>
      </c>
      <c r="N10" s="144">
        <f t="shared" si="1"/>
        <v>52.053873390622563</v>
      </c>
      <c r="O10" s="144">
        <f t="shared" si="1"/>
        <v>51.819902727470868</v>
      </c>
      <c r="P10" s="144">
        <f t="shared" si="1"/>
        <v>51.261364977336285</v>
      </c>
      <c r="Q10" s="144">
        <f t="shared" si="1"/>
        <v>51.630456010463163</v>
      </c>
      <c r="R10" s="144">
        <f t="shared" si="1"/>
        <v>51.641636697884351</v>
      </c>
      <c r="S10" s="144">
        <f t="shared" si="1"/>
        <v>50.82257971937225</v>
      </c>
      <c r="T10" s="144">
        <f t="shared" si="1"/>
        <v>49.676216444425862</v>
      </c>
      <c r="U10" s="144">
        <f t="shared" si="1"/>
        <v>47.399879445605329</v>
      </c>
      <c r="V10" s="144">
        <f t="shared" si="1"/>
        <v>51.345342267439378</v>
      </c>
      <c r="W10" s="144">
        <f t="shared" si="1"/>
        <v>50.965583044292949</v>
      </c>
      <c r="X10" s="144">
        <f t="shared" si="1"/>
        <v>49.879471699577508</v>
      </c>
      <c r="Y10" s="144">
        <f t="shared" si="1"/>
        <v>50.704201202495391</v>
      </c>
      <c r="Z10" s="144">
        <f t="shared" si="1"/>
        <v>47.746112434805546</v>
      </c>
      <c r="AA10" s="144">
        <f t="shared" si="1"/>
        <v>47.777229558264651</v>
      </c>
      <c r="AB10" s="144">
        <f t="shared" si="1"/>
        <v>49.307342955055432</v>
      </c>
      <c r="AC10" s="144">
        <f t="shared" si="1"/>
        <v>49.946303941773905</v>
      </c>
      <c r="AD10" s="144">
        <f t="shared" si="1"/>
        <v>50.26397674212896</v>
      </c>
      <c r="AE10" s="144">
        <f t="shared" si="1"/>
        <v>50.599269016684403</v>
      </c>
      <c r="AF10" s="144">
        <f t="shared" si="1"/>
        <v>50.177673919142471</v>
      </c>
      <c r="AG10" s="144">
        <f t="shared" si="1"/>
        <v>50.696483142529672</v>
      </c>
      <c r="AH10" s="144">
        <f t="shared" si="1"/>
        <v>51.763243653687638</v>
      </c>
      <c r="AI10" s="144">
        <f t="shared" si="1"/>
        <v>49.461677130123554</v>
      </c>
      <c r="AJ10" s="144">
        <f t="shared" si="1"/>
        <v>48.869461886029384</v>
      </c>
      <c r="AK10" s="144">
        <f t="shared" ref="AK10:AL10" si="2">(AK9/AK6)*100</f>
        <v>50.155687182234217</v>
      </c>
      <c r="AL10" s="144">
        <f t="shared" si="2"/>
        <v>52.835511843644497</v>
      </c>
      <c r="AM10" s="144">
        <f t="shared" ref="AM10" si="3">(AM9/AM6)*100</f>
        <v>53.700792763074354</v>
      </c>
      <c r="AN10" s="134" t="s">
        <v>60</v>
      </c>
      <c r="BW10" s="91"/>
      <c r="BX10" s="91"/>
      <c r="BY10" s="91"/>
      <c r="BZ10" s="91"/>
      <c r="CA10" s="91"/>
      <c r="CB10" s="91"/>
      <c r="CC10" s="91"/>
      <c r="CD10" s="91"/>
      <c r="CE10" s="91"/>
      <c r="CF10" s="91"/>
      <c r="CG10" s="91"/>
      <c r="CH10" s="91"/>
      <c r="CI10" s="91"/>
      <c r="CJ10" s="91"/>
      <c r="CK10" s="91"/>
      <c r="CL10" s="91"/>
      <c r="CM10" s="91"/>
      <c r="CN10" s="91"/>
      <c r="CO10" s="91"/>
      <c r="CP10" s="91"/>
      <c r="CQ10" s="91"/>
      <c r="CR10" s="91"/>
      <c r="CS10" s="91"/>
      <c r="CT10" s="91"/>
      <c r="CU10" s="91"/>
      <c r="CV10" s="91"/>
      <c r="CW10" s="91"/>
      <c r="CX10" s="91"/>
      <c r="CY10" s="91"/>
      <c r="CZ10" s="91"/>
      <c r="DA10" s="91"/>
      <c r="DB10" s="91"/>
      <c r="DC10" s="91"/>
      <c r="DD10" s="91"/>
      <c r="DE10" s="91"/>
      <c r="DF10" s="91"/>
      <c r="DG10" s="91"/>
    </row>
    <row r="11" spans="1:111" s="83" customFormat="1" ht="12.75">
      <c r="A11" s="84" t="s">
        <v>54</v>
      </c>
      <c r="B11" s="197"/>
      <c r="C11" s="197"/>
      <c r="D11" s="197"/>
      <c r="E11" s="197"/>
      <c r="F11" s="197"/>
      <c r="G11" s="197"/>
      <c r="H11" s="197"/>
      <c r="I11" s="197"/>
      <c r="J11" s="197"/>
      <c r="K11" s="197"/>
      <c r="L11" s="197"/>
      <c r="M11" s="197"/>
      <c r="N11" s="197"/>
      <c r="O11" s="197"/>
      <c r="P11" s="197"/>
      <c r="Q11" s="197"/>
      <c r="R11" s="197"/>
      <c r="S11" s="197"/>
      <c r="T11" s="197"/>
      <c r="U11" s="197"/>
      <c r="V11" s="197"/>
      <c r="W11" s="197"/>
      <c r="X11" s="197"/>
      <c r="Y11" s="197"/>
      <c r="Z11" s="197"/>
      <c r="AA11" s="197"/>
      <c r="AB11" s="197"/>
      <c r="AC11" s="197"/>
      <c r="AD11" s="197"/>
      <c r="AE11" s="197"/>
      <c r="AF11" s="197"/>
      <c r="AG11" s="197"/>
      <c r="AH11" s="197"/>
      <c r="AI11" s="197"/>
      <c r="AJ11" s="197"/>
      <c r="AK11" s="197"/>
      <c r="AL11" s="197"/>
      <c r="AM11" s="197"/>
      <c r="AN11" s="85" t="s">
        <v>55</v>
      </c>
    </row>
    <row r="12" spans="1:111" s="83" customFormat="1" ht="12.75">
      <c r="A12" s="99" t="s">
        <v>23</v>
      </c>
      <c r="B12" s="197"/>
      <c r="C12" s="197"/>
      <c r="D12" s="197"/>
      <c r="E12" s="197"/>
      <c r="F12" s="197"/>
      <c r="G12" s="197"/>
      <c r="H12" s="197"/>
      <c r="I12" s="197"/>
      <c r="J12" s="197"/>
      <c r="K12" s="197"/>
      <c r="L12" s="197"/>
      <c r="M12" s="197"/>
      <c r="N12" s="197"/>
      <c r="O12" s="197"/>
      <c r="P12" s="197"/>
      <c r="Q12" s="197"/>
      <c r="R12" s="197"/>
      <c r="S12" s="197"/>
      <c r="T12" s="197"/>
      <c r="U12" s="197"/>
      <c r="V12" s="197"/>
      <c r="W12" s="197"/>
      <c r="X12" s="197"/>
      <c r="Y12" s="197"/>
      <c r="Z12" s="197"/>
      <c r="AA12" s="197"/>
      <c r="AB12" s="197"/>
      <c r="AC12" s="197"/>
      <c r="AD12" s="197"/>
      <c r="AE12" s="197"/>
      <c r="AF12" s="197"/>
      <c r="AG12" s="197"/>
      <c r="AH12" s="197"/>
      <c r="AI12" s="197"/>
      <c r="AJ12" s="197"/>
      <c r="AK12" s="197"/>
      <c r="AL12" s="197"/>
      <c r="AM12" s="197"/>
      <c r="AN12" s="101" t="s">
        <v>24</v>
      </c>
    </row>
    <row r="13" spans="1:111">
      <c r="B13" s="180"/>
      <c r="C13" s="180"/>
      <c r="D13" s="180"/>
      <c r="E13" s="180"/>
      <c r="F13" s="180"/>
      <c r="G13" s="180"/>
      <c r="H13" s="180"/>
      <c r="I13" s="180"/>
      <c r="J13" s="180"/>
      <c r="K13" s="180"/>
      <c r="L13" s="180"/>
      <c r="M13" s="180"/>
      <c r="N13" s="180"/>
      <c r="O13" s="180"/>
      <c r="P13" s="180"/>
      <c r="Q13" s="180"/>
      <c r="R13" s="180"/>
      <c r="S13" s="180"/>
      <c r="T13" s="180"/>
      <c r="U13" s="180"/>
      <c r="V13" s="180"/>
      <c r="W13" s="180"/>
      <c r="X13" s="180"/>
      <c r="Y13" s="180"/>
      <c r="Z13" s="180"/>
      <c r="AA13" s="180"/>
      <c r="AB13" s="180"/>
      <c r="AC13" s="180"/>
      <c r="AD13" s="180"/>
      <c r="AE13" s="180"/>
      <c r="AF13" s="180"/>
      <c r="AG13" s="180"/>
      <c r="AH13" s="180"/>
      <c r="AI13" s="180"/>
      <c r="AJ13" s="180"/>
      <c r="AK13" s="180"/>
      <c r="AL13" s="180"/>
      <c r="AM13" s="180"/>
    </row>
    <row r="14" spans="1:111" customFormat="1" ht="15">
      <c r="A14" s="175" t="s">
        <v>166</v>
      </c>
      <c r="B14" s="181"/>
      <c r="C14" s="181"/>
      <c r="D14" s="181"/>
      <c r="E14" s="181"/>
      <c r="F14" s="181"/>
      <c r="G14" s="181"/>
      <c r="H14" s="181"/>
      <c r="I14" s="181"/>
      <c r="J14" s="181"/>
      <c r="K14" s="181"/>
      <c r="L14" s="181"/>
      <c r="M14" s="181"/>
      <c r="N14" s="181"/>
      <c r="O14" s="181"/>
      <c r="P14" s="181"/>
      <c r="Q14" s="181"/>
      <c r="R14" s="181"/>
      <c r="S14" s="181"/>
      <c r="T14" s="181"/>
      <c r="U14" s="181"/>
      <c r="V14" s="181"/>
      <c r="W14" s="181"/>
      <c r="X14" s="181"/>
      <c r="Y14" s="181"/>
      <c r="Z14" s="181"/>
      <c r="AA14" s="181"/>
      <c r="AB14" s="181"/>
      <c r="AC14" s="181"/>
      <c r="AD14" s="181"/>
      <c r="AE14" s="181"/>
      <c r="AF14" s="181"/>
      <c r="AG14" s="181"/>
      <c r="AH14" s="181"/>
      <c r="AI14" s="181"/>
      <c r="AJ14" s="181"/>
      <c r="AK14" s="181"/>
      <c r="AL14" s="181"/>
      <c r="AM14" s="181"/>
      <c r="AN14" s="174" t="s">
        <v>168</v>
      </c>
    </row>
    <row r="16" spans="1:111">
      <c r="B16" s="180"/>
      <c r="C16" s="180"/>
      <c r="D16" s="180"/>
      <c r="E16" s="180"/>
      <c r="F16" s="180"/>
      <c r="G16" s="180"/>
      <c r="H16" s="180"/>
      <c r="I16" s="180"/>
      <c r="J16" s="180"/>
      <c r="K16" s="180"/>
      <c r="L16" s="180"/>
      <c r="M16" s="180"/>
      <c r="N16" s="180"/>
      <c r="O16" s="180"/>
      <c r="P16" s="180"/>
      <c r="Q16" s="180"/>
      <c r="R16" s="180"/>
      <c r="S16" s="180"/>
      <c r="T16" s="180"/>
      <c r="U16" s="180"/>
      <c r="V16" s="180"/>
      <c r="W16" s="180"/>
      <c r="X16" s="180"/>
      <c r="Y16" s="180"/>
      <c r="Z16" s="180"/>
      <c r="AA16" s="180"/>
      <c r="AB16" s="180"/>
      <c r="AC16" s="180"/>
      <c r="AD16" s="180"/>
      <c r="AE16" s="180"/>
      <c r="AF16" s="180"/>
      <c r="AG16" s="180"/>
      <c r="AH16" s="180"/>
      <c r="AI16" s="180"/>
      <c r="AJ16" s="180"/>
      <c r="AK16" s="180"/>
      <c r="AL16" s="180"/>
      <c r="AM16" s="180"/>
    </row>
  </sheetData>
  <hyperlinks>
    <hyperlink ref="A14" location="Index!A1" display="Back to main page" xr:uid="{FF42EDD5-757A-42A1-9C97-50DCF9136B19}"/>
    <hyperlink ref="AN14" location="Index!A1" display="العودة الى الصفحة الرئيسية" xr:uid="{2B8E2F42-15E4-4D9F-B9FE-4C891987F289}"/>
  </hyperlink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691724-9497-4475-97FD-4F5D4AFF10A9}">
  <dimension ref="A1:DD13"/>
  <sheetViews>
    <sheetView showGridLines="0" workbookViewId="0">
      <pane xSplit="1" topLeftCell="AB1" activePane="topRight" state="frozen"/>
      <selection activeCell="AH27" sqref="AH27"/>
      <selection pane="topRight" activeCell="AO1" sqref="AO1"/>
    </sheetView>
  </sheetViews>
  <sheetFormatPr defaultColWidth="8.85546875" defaultRowHeight="14.25"/>
  <cols>
    <col min="1" max="1" width="50.5703125" style="45" customWidth="1"/>
    <col min="2" max="29" width="8.85546875" style="45"/>
    <col min="30" max="30" width="10.140625" style="45" customWidth="1"/>
    <col min="31" max="31" width="11" style="45" customWidth="1"/>
    <col min="32" max="32" width="9.140625" style="45" customWidth="1"/>
    <col min="33" max="34" width="9.85546875" style="45" customWidth="1"/>
    <col min="35" max="35" width="10.140625" style="45" bestFit="1" customWidth="1"/>
    <col min="36" max="39" width="10.140625" style="45" customWidth="1"/>
    <col min="40" max="40" width="50.5703125" style="45" customWidth="1"/>
    <col min="41" max="16384" width="8.85546875" style="45"/>
  </cols>
  <sheetData>
    <row r="1" spans="1:108" ht="110.1" customHeight="1"/>
    <row r="2" spans="1:108" s="13" customFormat="1" ht="18.75" customHeight="1">
      <c r="A2" s="9"/>
      <c r="B2" s="10"/>
      <c r="C2" s="10"/>
      <c r="D2" s="10"/>
      <c r="E2" s="10"/>
      <c r="F2" s="10"/>
      <c r="G2" s="10"/>
      <c r="H2" s="10"/>
      <c r="I2" s="10"/>
      <c r="J2" s="10"/>
      <c r="K2" s="10"/>
      <c r="L2" s="10"/>
      <c r="M2" s="10"/>
      <c r="N2" s="11"/>
      <c r="O2" s="10"/>
      <c r="P2" s="10"/>
      <c r="Q2" s="10"/>
      <c r="R2" s="10"/>
      <c r="S2" s="10"/>
      <c r="T2" s="10"/>
      <c r="U2" s="10"/>
      <c r="V2" s="10"/>
      <c r="W2" s="10"/>
      <c r="X2" s="10"/>
      <c r="Y2" s="10"/>
      <c r="Z2" s="10"/>
      <c r="AA2" s="10"/>
      <c r="AB2" s="10"/>
      <c r="AC2" s="10"/>
      <c r="AD2" s="10"/>
      <c r="AE2" s="10"/>
      <c r="AF2" s="10"/>
      <c r="AG2" s="10"/>
      <c r="AH2" s="10"/>
      <c r="AI2" s="10"/>
      <c r="AJ2" s="10"/>
      <c r="AK2" s="10"/>
      <c r="AL2" s="10"/>
      <c r="AM2" s="10"/>
      <c r="AN2" s="12"/>
    </row>
    <row r="3" spans="1:108" s="56" customFormat="1" ht="63.75" customHeight="1">
      <c r="A3" s="173" t="s">
        <v>146</v>
      </c>
      <c r="B3" s="69"/>
      <c r="D3" s="69"/>
      <c r="E3" s="69"/>
      <c r="G3" s="69"/>
      <c r="I3" s="57"/>
      <c r="J3" s="57"/>
      <c r="K3" s="57"/>
      <c r="L3" s="57"/>
      <c r="M3" s="57"/>
      <c r="N3" s="69"/>
      <c r="O3" s="69"/>
      <c r="P3" s="69"/>
      <c r="Q3" s="69"/>
      <c r="S3" s="69"/>
      <c r="U3" s="70"/>
      <c r="V3" s="70"/>
      <c r="W3" s="70"/>
      <c r="X3" s="70"/>
      <c r="Y3" s="70"/>
      <c r="Z3" s="70"/>
      <c r="AA3" s="70"/>
      <c r="AC3" s="169"/>
      <c r="AD3" s="169"/>
      <c r="AE3" s="169"/>
      <c r="AF3" s="169"/>
      <c r="AG3" s="169"/>
      <c r="AH3" s="169"/>
      <c r="AI3" s="169"/>
      <c r="AJ3" s="169"/>
      <c r="AK3" s="169"/>
      <c r="AL3" s="169"/>
      <c r="AM3" s="169"/>
      <c r="AN3" s="169" t="s">
        <v>136</v>
      </c>
    </row>
    <row r="4" spans="1:108" s="23" customFormat="1">
      <c r="A4" s="38" t="s">
        <v>21</v>
      </c>
      <c r="B4" s="20"/>
      <c r="C4" s="20"/>
      <c r="D4" s="20"/>
      <c r="E4" s="20"/>
      <c r="F4" s="20"/>
      <c r="G4" s="20"/>
      <c r="H4" s="20"/>
      <c r="I4" s="20"/>
      <c r="J4" s="20"/>
      <c r="K4" s="20"/>
      <c r="L4" s="20"/>
      <c r="M4" s="20"/>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44" t="s">
        <v>22</v>
      </c>
    </row>
    <row r="5" spans="1:108" s="58" customFormat="1" ht="12.75">
      <c r="A5" s="59" t="s">
        <v>18</v>
      </c>
      <c r="L5" s="59"/>
      <c r="X5" s="59"/>
      <c r="Y5" s="59"/>
      <c r="Z5" s="59"/>
      <c r="AA5" s="60"/>
      <c r="AB5" s="60"/>
      <c r="AC5" s="60"/>
      <c r="AD5" s="60"/>
      <c r="AE5" s="60"/>
      <c r="AF5" s="60"/>
      <c r="AG5" s="60"/>
      <c r="AH5" s="60"/>
      <c r="AI5" s="60"/>
      <c r="AJ5" s="60"/>
      <c r="AK5" s="60"/>
      <c r="AL5" s="60"/>
      <c r="AM5" s="60"/>
      <c r="AN5" s="53" t="s">
        <v>18</v>
      </c>
    </row>
    <row r="6" spans="1:108">
      <c r="A6" s="46" t="s">
        <v>79</v>
      </c>
      <c r="B6" s="25" t="s">
        <v>112</v>
      </c>
      <c r="C6" s="25" t="s">
        <v>113</v>
      </c>
      <c r="D6" s="25" t="s">
        <v>114</v>
      </c>
      <c r="E6" s="25" t="s">
        <v>115</v>
      </c>
      <c r="F6" s="25" t="s">
        <v>116</v>
      </c>
      <c r="G6" s="25" t="s">
        <v>117</v>
      </c>
      <c r="H6" s="25" t="s">
        <v>118</v>
      </c>
      <c r="I6" s="25" t="s">
        <v>119</v>
      </c>
      <c r="J6" s="25" t="s">
        <v>120</v>
      </c>
      <c r="K6" s="25" t="s">
        <v>121</v>
      </c>
      <c r="L6" s="25" t="s">
        <v>122</v>
      </c>
      <c r="M6" s="25" t="s">
        <v>123</v>
      </c>
      <c r="N6" s="25" t="s">
        <v>124</v>
      </c>
      <c r="O6" s="25" t="s">
        <v>125</v>
      </c>
      <c r="P6" s="25" t="s">
        <v>126</v>
      </c>
      <c r="Q6" s="25" t="s">
        <v>127</v>
      </c>
      <c r="R6" s="25" t="s">
        <v>128</v>
      </c>
      <c r="S6" s="25" t="s">
        <v>129</v>
      </c>
      <c r="T6" s="25" t="s">
        <v>130</v>
      </c>
      <c r="U6" s="25" t="s">
        <v>131</v>
      </c>
      <c r="V6" s="25" t="s">
        <v>0</v>
      </c>
      <c r="W6" s="25" t="s">
        <v>1</v>
      </c>
      <c r="X6" s="25" t="s">
        <v>2</v>
      </c>
      <c r="Y6" s="25" t="s">
        <v>3</v>
      </c>
      <c r="Z6" s="25" t="s">
        <v>4</v>
      </c>
      <c r="AA6" s="25" t="s">
        <v>5</v>
      </c>
      <c r="AB6" s="25" t="s">
        <v>6</v>
      </c>
      <c r="AC6" s="25" t="s">
        <v>7</v>
      </c>
      <c r="AD6" s="35" t="s">
        <v>170</v>
      </c>
      <c r="AE6" s="35" t="s">
        <v>171</v>
      </c>
      <c r="AF6" s="35" t="s">
        <v>172</v>
      </c>
      <c r="AG6" s="35" t="s">
        <v>173</v>
      </c>
      <c r="AH6" s="35" t="s">
        <v>8</v>
      </c>
      <c r="AI6" s="35" t="s">
        <v>80</v>
      </c>
      <c r="AJ6" s="35" t="s">
        <v>169</v>
      </c>
      <c r="AK6" s="35" t="s">
        <v>178</v>
      </c>
      <c r="AL6" s="35" t="s">
        <v>179</v>
      </c>
      <c r="AM6" s="35" t="s">
        <v>190</v>
      </c>
      <c r="AN6" s="47" t="s">
        <v>78</v>
      </c>
    </row>
    <row r="7" spans="1:108">
      <c r="A7" s="115" t="s">
        <v>62</v>
      </c>
      <c r="B7" s="26" t="s">
        <v>19</v>
      </c>
      <c r="C7" s="26" t="s">
        <v>19</v>
      </c>
      <c r="D7" s="26" t="s">
        <v>19</v>
      </c>
      <c r="E7" s="26" t="s">
        <v>19</v>
      </c>
      <c r="F7" s="26">
        <f>('Real QGDP oil, non-oil VA'!F7/'Real QGDP oil, non-oil VA'!B7-1)*100</f>
        <v>1.0855652280646222</v>
      </c>
      <c r="G7" s="26">
        <f>('Real QGDP oil, non-oil VA'!G7/'Real QGDP oil, non-oil VA'!C7-1)*100</f>
        <v>0.65961128575058314</v>
      </c>
      <c r="H7" s="26">
        <f>('Real QGDP oil, non-oil VA'!H7/'Real QGDP oil, non-oil VA'!D7-1)*100</f>
        <v>2.8194521539830042</v>
      </c>
      <c r="I7" s="26">
        <f>('Real QGDP oil, non-oil VA'!I7/'Real QGDP oil, non-oil VA'!E7-1)*100</f>
        <v>37.989071110284222</v>
      </c>
      <c r="J7" s="26">
        <f>('Real QGDP oil, non-oil VA'!J7/'Real QGDP oil, non-oil VA'!F7-1)*100</f>
        <v>2.6242148949518374</v>
      </c>
      <c r="K7" s="26">
        <f>('Real QGDP oil, non-oil VA'!K7/'Real QGDP oil, non-oil VA'!G7-1)*100</f>
        <v>2.9587215423914515</v>
      </c>
      <c r="L7" s="26">
        <f>('Real QGDP oil, non-oil VA'!L7/'Real QGDP oil, non-oil VA'!H7-1)*100</f>
        <v>5.3980463560402869</v>
      </c>
      <c r="M7" s="26">
        <f>('Real QGDP oil, non-oil VA'!M7/'Real QGDP oil, non-oil VA'!I7-1)*100</f>
        <v>5.7522385916951357</v>
      </c>
      <c r="N7" s="26">
        <f>('Real QGDP oil, non-oil VA'!N7/'Real QGDP oil, non-oil VA'!J7-1)*100</f>
        <v>-3.406835152082055</v>
      </c>
      <c r="O7" s="26">
        <f>('Real QGDP oil, non-oil VA'!O7/'Real QGDP oil, non-oil VA'!K7-1)*100</f>
        <v>-6.0046679197943149</v>
      </c>
      <c r="P7" s="26">
        <f>('Real QGDP oil, non-oil VA'!P7/'Real QGDP oil, non-oil VA'!L7-1)*100</f>
        <v>-9.0398960942834847</v>
      </c>
      <c r="Q7" s="26">
        <f>('Real QGDP oil, non-oil VA'!Q7/'Real QGDP oil, non-oil VA'!M7-1)*100</f>
        <v>-8.6374064065974707</v>
      </c>
      <c r="R7" s="26">
        <f>('Real QGDP oil, non-oil VA'!R7/'Real QGDP oil, non-oil VA'!N7-1)*100</f>
        <v>-0.8823676567497496</v>
      </c>
      <c r="S7" s="26">
        <f>('Real QGDP oil, non-oil VA'!S7/'Real QGDP oil, non-oil VA'!O7-1)*100</f>
        <v>2.752533019361314</v>
      </c>
      <c r="T7" s="26">
        <f>('Real QGDP oil, non-oil VA'!T7/'Real QGDP oil, non-oil VA'!P7-1)*100</f>
        <v>5.689551718313246</v>
      </c>
      <c r="U7" s="26">
        <f>('Real QGDP oil, non-oil VA'!U7/'Real QGDP oil, non-oil VA'!Q7-1)*100</f>
        <v>14.583530194754202</v>
      </c>
      <c r="V7" s="26">
        <f>('Real QGDP oil, non-oil VA'!V7/'Real QGDP oil, non-oil VA'!R7-1)*100</f>
        <v>0.59705153325868565</v>
      </c>
      <c r="W7" s="26">
        <f>('Real QGDP oil, non-oil VA'!W7/'Real QGDP oil, non-oil VA'!S7-1)*100</f>
        <v>-1.1809140462315515E-2</v>
      </c>
      <c r="X7" s="26">
        <f>('Real QGDP oil, non-oil VA'!X7/'Real QGDP oil, non-oil VA'!T7-1)*100</f>
        <v>-1.4195812356962434</v>
      </c>
      <c r="Y7" s="26">
        <f>('Real QGDP oil, non-oil VA'!Y7/'Real QGDP oil, non-oil VA'!U7-1)*100</f>
        <v>-11.005584407470737</v>
      </c>
      <c r="Z7" s="26">
        <f>('Real QGDP oil, non-oil VA'!Z7/'Real QGDP oil, non-oil VA'!V7-1)*100</f>
        <v>5.7164481958301927</v>
      </c>
      <c r="AA7" s="26">
        <f>('Real QGDP oil, non-oil VA'!AA7/'Real QGDP oil, non-oil VA'!W7-1)*100</f>
        <v>-0.135330999965666</v>
      </c>
      <c r="AB7" s="26">
        <f>('Real QGDP oil, non-oil VA'!AB7/'Real QGDP oil, non-oil VA'!X7-1)*100</f>
        <v>-10.291299027216461</v>
      </c>
      <c r="AC7" s="26">
        <f>('Real QGDP oil, non-oil VA'!AC7/'Real QGDP oil, non-oil VA'!Y7-1)*100</f>
        <v>-10.3174379179783</v>
      </c>
      <c r="AD7" s="26">
        <f>('Real QGDP oil, non-oil VA'!AD7/'Real QGDP oil, non-oil VA'!Z7-1)*100</f>
        <v>-10.650082083086254</v>
      </c>
      <c r="AE7" s="26">
        <f>('Real QGDP oil, non-oil VA'!AE7/'Real QGDP oil, non-oil VA'!AA7-1)*100</f>
        <v>-4.6721283837884204</v>
      </c>
      <c r="AF7" s="26">
        <f>('Real QGDP oil, non-oil VA'!AF7/'Real QGDP oil, non-oil VA'!AB7-1)*100</f>
        <v>6.6836317744489726</v>
      </c>
      <c r="AG7" s="26">
        <f>('Real QGDP oil, non-oil VA'!AG7/'Real QGDP oil, non-oil VA'!AC7-1)*100</f>
        <v>9.736662896443903</v>
      </c>
      <c r="AH7" s="26">
        <f>('Real QGDP oil, non-oil VA'!AH7/'Real QGDP oil, non-oil VA'!AD7-1)*100</f>
        <v>7.312449704716073</v>
      </c>
      <c r="AI7" s="26">
        <f>('Real QGDP oil, non-oil VA'!AI7/'Real QGDP oil, non-oil VA'!AE7-1)*100</f>
        <v>12.885516195409252</v>
      </c>
      <c r="AJ7" s="26">
        <f>('Real QGDP oil, non-oil VA'!AJ7/'Real QGDP oil, non-oil VA'!AF7-1)*100</f>
        <v>13.306056881082483</v>
      </c>
      <c r="AK7" s="26">
        <f>('Real QGDP oil, non-oil VA'!AK7/'Real QGDP oil, non-oil VA'!AG7-1)*100</f>
        <v>7.0753164655413148</v>
      </c>
      <c r="AL7" s="26">
        <f>('Real QGDP oil, non-oil VA'!AL7/'Real QGDP oil, non-oil VA'!AH7-1)*100</f>
        <v>1.6239403377523276</v>
      </c>
      <c r="AM7" s="26">
        <f>('Real QGDP oil, non-oil VA'!AM7/'Real QGDP oil, non-oil VA'!AI7-1)*100</f>
        <v>-5.2142069779288143</v>
      </c>
      <c r="AN7" s="73" t="s">
        <v>96</v>
      </c>
      <c r="BW7" s="50"/>
      <c r="BX7" s="50"/>
      <c r="BY7" s="50"/>
      <c r="BZ7" s="50"/>
      <c r="CA7" s="50"/>
      <c r="CB7" s="50"/>
      <c r="CC7" s="50"/>
      <c r="CD7" s="50"/>
      <c r="CE7" s="50"/>
      <c r="CF7" s="50"/>
      <c r="CG7" s="50"/>
      <c r="CH7" s="50"/>
      <c r="CI7" s="50"/>
      <c r="CJ7" s="50"/>
      <c r="CK7" s="50"/>
      <c r="CL7" s="50"/>
      <c r="CM7" s="50"/>
      <c r="CN7" s="50"/>
      <c r="CO7" s="50"/>
      <c r="CP7" s="50"/>
      <c r="CQ7" s="50"/>
      <c r="CR7" s="50"/>
      <c r="CS7" s="50"/>
      <c r="CT7" s="50"/>
      <c r="CU7" s="50"/>
      <c r="CV7" s="50"/>
      <c r="CW7" s="50"/>
      <c r="CX7" s="50"/>
      <c r="CY7" s="50"/>
      <c r="CZ7" s="50"/>
      <c r="DA7" s="50"/>
      <c r="DB7" s="50"/>
      <c r="DC7" s="50"/>
      <c r="DD7" s="50"/>
    </row>
    <row r="8" spans="1:108">
      <c r="A8" s="61" t="s">
        <v>63</v>
      </c>
      <c r="B8" s="29" t="s">
        <v>19</v>
      </c>
      <c r="C8" s="29" t="s">
        <v>19</v>
      </c>
      <c r="D8" s="29" t="s">
        <v>19</v>
      </c>
      <c r="E8" s="29" t="s">
        <v>19</v>
      </c>
      <c r="F8" s="29">
        <f>('Real QGDP oil, non-oil VA'!F9/'Real QGDP oil, non-oil VA'!B9-1)*100</f>
        <v>9.9952699716527427</v>
      </c>
      <c r="G8" s="29">
        <f>('Real QGDP oil, non-oil VA'!G9/'Real QGDP oil, non-oil VA'!C9-1)*100</f>
        <v>4.9129963085950523</v>
      </c>
      <c r="H8" s="29">
        <f>('Real QGDP oil, non-oil VA'!H9/'Real QGDP oil, non-oil VA'!D9-1)*100</f>
        <v>6.7491777239120809</v>
      </c>
      <c r="I8" s="29">
        <f>('Real QGDP oil, non-oil VA'!I9/'Real QGDP oil, non-oil VA'!E9-1)*100</f>
        <v>4.7840259847471867</v>
      </c>
      <c r="J8" s="29">
        <f>('Real QGDP oil, non-oil VA'!J9/'Real QGDP oil, non-oil VA'!F9-1)*100</f>
        <v>8.6399798077628311</v>
      </c>
      <c r="K8" s="29">
        <f>('Real QGDP oil, non-oil VA'!K9/'Real QGDP oil, non-oil VA'!G9-1)*100</f>
        <v>9.4336705431887538</v>
      </c>
      <c r="L8" s="29">
        <f>('Real QGDP oil, non-oil VA'!L9/'Real QGDP oil, non-oil VA'!H9-1)*100</f>
        <v>8.539575450238468</v>
      </c>
      <c r="M8" s="29">
        <f>('Real QGDP oil, non-oil VA'!M9/'Real QGDP oil, non-oil VA'!I9-1)*100</f>
        <v>8.7659593892891472</v>
      </c>
      <c r="N8" s="29">
        <f>('Real QGDP oil, non-oil VA'!N9/'Real QGDP oil, non-oil VA'!J9-1)*100</f>
        <v>1.9319685471026693</v>
      </c>
      <c r="O8" s="29">
        <f>('Real QGDP oil, non-oil VA'!O9/'Real QGDP oil, non-oil VA'!K9-1)*100</f>
        <v>-0.47277536542972287</v>
      </c>
      <c r="P8" s="29">
        <f>('Real QGDP oil, non-oil VA'!P9/'Real QGDP oil, non-oil VA'!L9-1)*100</f>
        <v>-1.831021189107418</v>
      </c>
      <c r="Q8" s="29">
        <f>('Real QGDP oil, non-oil VA'!Q9/'Real QGDP oil, non-oil VA'!M9-1)*100</f>
        <v>-0.93936063590118746</v>
      </c>
      <c r="R8" s="29">
        <f>('Real QGDP oil, non-oil VA'!R9/'Real QGDP oil, non-oil VA'!N9-1)*100</f>
        <v>-2.505570966323678</v>
      </c>
      <c r="S8" s="29">
        <f>('Real QGDP oil, non-oil VA'!S9/'Real QGDP oil, non-oil VA'!O9-1)*100</f>
        <v>-1.2687629498879804</v>
      </c>
      <c r="T8" s="29">
        <f>('Real QGDP oil, non-oil VA'!T9/'Real QGDP oil, non-oil VA'!P9-1)*100</f>
        <v>-0.804841296467107</v>
      </c>
      <c r="U8" s="29">
        <f>('Real QGDP oil, non-oil VA'!U9/'Real QGDP oil, non-oil VA'!Q9-1)*100</f>
        <v>-3.266093189860042</v>
      </c>
      <c r="V8" s="29">
        <f>('Real QGDP oil, non-oil VA'!V9/'Real QGDP oil, non-oil VA'!R9-1)*100</f>
        <v>-0.58922057668621131</v>
      </c>
      <c r="W8" s="29">
        <f>('Real QGDP oil, non-oil VA'!W9/'Real QGDP oil, non-oil VA'!S9-1)*100</f>
        <v>0.56195991782514998</v>
      </c>
      <c r="X8" s="29">
        <f>('Real QGDP oil, non-oil VA'!X9/'Real QGDP oil, non-oil VA'!T9-1)*100</f>
        <v>-0.61481769819231591</v>
      </c>
      <c r="Y8" s="29">
        <f>('Real QGDP oil, non-oil VA'!Y9/'Real QGDP oil, non-oil VA'!U9-1)*100</f>
        <v>1.579552370732018</v>
      </c>
      <c r="Z8" s="29">
        <f>('Real QGDP oil, non-oil VA'!Z9/'Real QGDP oil, non-oil VA'!V9-1)*100</f>
        <v>-8.4653886162709302</v>
      </c>
      <c r="AA8" s="29">
        <f>('Real QGDP oil, non-oil VA'!AA9/'Real QGDP oil, non-oil VA'!W9-1)*100</f>
        <v>-12.098367480259686</v>
      </c>
      <c r="AB8" s="29">
        <f>('Real QGDP oil, non-oil VA'!AB9/'Real QGDP oil, non-oil VA'!X9-1)*100</f>
        <v>-12.321137293487283</v>
      </c>
      <c r="AC8" s="29">
        <f>('Real QGDP oil, non-oil VA'!AC9/'Real QGDP oil, non-oil VA'!Y9-1)*100</f>
        <v>-12.995608571708761</v>
      </c>
      <c r="AD8" s="29">
        <f>('Real QGDP oil, non-oil VA'!AD9/'Real QGDP oil, non-oil VA'!Z9-1)*100</f>
        <v>-1.1764305654953677</v>
      </c>
      <c r="AE8" s="29">
        <f>('Real QGDP oil, non-oil VA'!AE9/'Real QGDP oil, non-oil VA'!AA9-1)*100</f>
        <v>6.7258712955781563</v>
      </c>
      <c r="AF8" s="29">
        <f>('Real QGDP oil, non-oil VA'!AF9/'Real QGDP oil, non-oil VA'!AB9-1)*100</f>
        <v>10.463238617494097</v>
      </c>
      <c r="AG8" s="29">
        <f>('Real QGDP oil, non-oil VA'!AG9/'Real QGDP oil, non-oil VA'!AC9-1)*100</f>
        <v>13.079656251681303</v>
      </c>
      <c r="AH8" s="29">
        <f>('Real QGDP oil, non-oil VA'!AH9/'Real QGDP oil, non-oil VA'!AD9-1)*100</f>
        <v>13.948262466158523</v>
      </c>
      <c r="AI8" s="29">
        <f>('Real QGDP oil, non-oil VA'!AI9/'Real QGDP oil, non-oil VA'!AE9-1)*100</f>
        <v>7.8637135546922421</v>
      </c>
      <c r="AJ8" s="29">
        <f>('Real QGDP oil, non-oil VA'!AJ9/'Real QGDP oil, non-oil VA'!AF9-1)*100</f>
        <v>7.5285512517458519</v>
      </c>
      <c r="AK8" s="29">
        <f>('Real QGDP oil, non-oil VA'!AK9/'Real QGDP oil, non-oil VA'!AG9-1)*100</f>
        <v>4.783766350447749</v>
      </c>
      <c r="AL8" s="29">
        <f>('Real QGDP oil, non-oil VA'!AL9/'Real QGDP oil, non-oil VA'!AH9-1)*100</f>
        <v>6.0873098638463574</v>
      </c>
      <c r="AM8" s="29">
        <f>('Real QGDP oil, non-oil VA'!AM9/'Real QGDP oil, non-oil VA'!AI9-1)*100</f>
        <v>12.331711943268008</v>
      </c>
      <c r="AN8" s="49" t="s">
        <v>191</v>
      </c>
      <c r="BW8" s="50"/>
      <c r="BX8" s="50"/>
      <c r="BY8" s="50"/>
      <c r="BZ8" s="50"/>
      <c r="CA8" s="50"/>
      <c r="CB8" s="50"/>
      <c r="CC8" s="50"/>
      <c r="CD8" s="50"/>
      <c r="CE8" s="50"/>
      <c r="CF8" s="50"/>
      <c r="CG8" s="50"/>
      <c r="CH8" s="50"/>
      <c r="CI8" s="50"/>
      <c r="CJ8" s="50"/>
      <c r="CK8" s="50"/>
      <c r="CL8" s="50"/>
      <c r="CM8" s="50"/>
      <c r="CN8" s="50"/>
      <c r="CO8" s="50"/>
      <c r="CP8" s="50"/>
      <c r="CQ8" s="50"/>
      <c r="CR8" s="50"/>
      <c r="CS8" s="50"/>
      <c r="CT8" s="50"/>
      <c r="CU8" s="50"/>
      <c r="CV8" s="50"/>
      <c r="CW8" s="50"/>
      <c r="CX8" s="50"/>
      <c r="CY8" s="50"/>
      <c r="CZ8" s="50"/>
      <c r="DA8" s="50"/>
      <c r="DB8" s="50"/>
      <c r="DC8" s="50"/>
      <c r="DD8" s="50"/>
    </row>
    <row r="9" spans="1:108">
      <c r="A9" s="116" t="s">
        <v>65</v>
      </c>
      <c r="B9" s="148" t="s">
        <v>19</v>
      </c>
      <c r="C9" s="148" t="s">
        <v>19</v>
      </c>
      <c r="D9" s="148" t="s">
        <v>19</v>
      </c>
      <c r="E9" s="148" t="s">
        <v>19</v>
      </c>
      <c r="F9" s="148">
        <f>('Real QGDP oil, non-oil VA'!F6/'Real QGDP oil, non-oil VA'!B6-1)*100</f>
        <v>5.2889148112094553</v>
      </c>
      <c r="G9" s="148">
        <f>('Real QGDP oil, non-oil VA'!G6/'Real QGDP oil, non-oil VA'!C6-1)*100</f>
        <v>2.6941321846168709</v>
      </c>
      <c r="H9" s="148">
        <f>('Real QGDP oil, non-oil VA'!H6/'Real QGDP oil, non-oil VA'!D6-1)*100</f>
        <v>4.6933262412343302</v>
      </c>
      <c r="I9" s="148">
        <f>('Real QGDP oil, non-oil VA'!I6/'Real QGDP oil, non-oil VA'!E6-1)*100</f>
        <v>19.473187317511218</v>
      </c>
      <c r="J9" s="148">
        <f>('Real QGDP oil, non-oil VA'!J6/'Real QGDP oil, non-oil VA'!F6-1)*100</f>
        <v>5.5891446959920765</v>
      </c>
      <c r="K9" s="148">
        <f>('Real QGDP oil, non-oil VA'!K6/'Real QGDP oil, non-oil VA'!G6-1)*100</f>
        <v>6.1228016570533228</v>
      </c>
      <c r="L9" s="148">
        <f>('Real QGDP oil, non-oil VA'!L6/'Real QGDP oil, non-oil VA'!H6-1)*100</f>
        <v>6.9254886412899452</v>
      </c>
      <c r="M9" s="148">
        <f>('Real QGDP oil, non-oil VA'!M6/'Real QGDP oil, non-oil VA'!I6-1)*100</f>
        <v>7.2261385875281414</v>
      </c>
      <c r="N9" s="148">
        <f>('Real QGDP oil, non-oil VA'!N6/'Real QGDP oil, non-oil VA'!J6-1)*100</f>
        <v>-0.6995255979302728</v>
      </c>
      <c r="O9" s="148">
        <f>('Real QGDP oil, non-oil VA'!O6/'Real QGDP oil, non-oil VA'!K6-1)*100</f>
        <v>-3.2170893647108456</v>
      </c>
      <c r="P9" s="148">
        <f>('Real QGDP oil, non-oil VA'!P6/'Real QGDP oil, non-oil VA'!L6-1)*100</f>
        <v>-5.4819604577428738</v>
      </c>
      <c r="Q9" s="148">
        <f>('Real QGDP oil, non-oil VA'!Q6/'Real QGDP oil, non-oil VA'!M6-1)*100</f>
        <v>-4.8185105078099033</v>
      </c>
      <c r="R9" s="148">
        <f>('Real QGDP oil, non-oil VA'!R6/'Real QGDP oil, non-oil VA'!N6-1)*100</f>
        <v>-1.7273078523877494</v>
      </c>
      <c r="S9" s="148">
        <f>('Real QGDP oil, non-oil VA'!S6/'Real QGDP oil, non-oil VA'!O6-1)*100</f>
        <v>0.66870135971262012</v>
      </c>
      <c r="T9" s="148">
        <f>('Real QGDP oil, non-oil VA'!T6/'Real QGDP oil, non-oil VA'!P6-1)*100</f>
        <v>2.3604372119440553</v>
      </c>
      <c r="U9" s="148">
        <f>('Real QGDP oil, non-oil VA'!U6/'Real QGDP oil, non-oil VA'!Q6-1)*100</f>
        <v>5.3676882451276109</v>
      </c>
      <c r="V9" s="148">
        <f>('Real QGDP oil, non-oil VA'!V6/'Real QGDP oil, non-oil VA'!R6-1)*100</f>
        <v>-1.5558800007386964E-2</v>
      </c>
      <c r="W9" s="148">
        <f>('Real QGDP oil, non-oil VA'!W6/'Real QGDP oil, non-oil VA'!S6-1)*100</f>
        <v>0.27979509659090684</v>
      </c>
      <c r="X9" s="148">
        <f>('Real QGDP oil, non-oil VA'!X6/'Real QGDP oil, non-oil VA'!T6-1)*100</f>
        <v>-1.0198051589399681</v>
      </c>
      <c r="Y9" s="148">
        <f>('Real QGDP oil, non-oil VA'!Y6/'Real QGDP oil, non-oil VA'!U6-1)*100</f>
        <v>-5.0402447465380913</v>
      </c>
      <c r="Z9" s="148">
        <f>('Real QGDP oil, non-oil VA'!Z6/'Real QGDP oil, non-oil VA'!V6-1)*100</f>
        <v>-1.5652644551528483</v>
      </c>
      <c r="AA9" s="148">
        <f>('Real QGDP oil, non-oil VA'!AA6/'Real QGDP oil, non-oil VA'!W6-1)*100</f>
        <v>-6.2323622919489789</v>
      </c>
      <c r="AB9" s="148">
        <f>('Real QGDP oil, non-oil VA'!AB6/'Real QGDP oil, non-oil VA'!X6-1)*100</f>
        <v>-11.303771630788207</v>
      </c>
      <c r="AC9" s="148">
        <f>('Real QGDP oil, non-oil VA'!AC6/'Real QGDP oil, non-oil VA'!Y6-1)*100</f>
        <v>-11.67538295479198</v>
      </c>
      <c r="AD9" s="148">
        <f>('Real QGDP oil, non-oil VA'!AD6/'Real QGDP oil, non-oil VA'!Z6-1)*100</f>
        <v>-6.1267817778156486</v>
      </c>
      <c r="AE9" s="148">
        <f>('Real QGDP oil, non-oil VA'!AE6/'Real QGDP oil, non-oil VA'!AA6-1)*100</f>
        <v>0.77352008807280992</v>
      </c>
      <c r="AF9" s="148">
        <f>('Real QGDP oil, non-oil VA'!AF6/'Real QGDP oil, non-oil VA'!AB6-1)*100</f>
        <v>8.5472554829019831</v>
      </c>
      <c r="AG9" s="148">
        <f>('Real QGDP oil, non-oil VA'!AG6/'Real QGDP oil, non-oil VA'!AC6-1)*100</f>
        <v>11.406364518404089</v>
      </c>
      <c r="AH9" s="148">
        <f>('Real QGDP oil, non-oil VA'!AH6/'Real QGDP oil, non-oil VA'!AD6-1)*100</f>
        <v>10.647873087778725</v>
      </c>
      <c r="AI9" s="148">
        <f>('Real QGDP oil, non-oil VA'!AI6/'Real QGDP oil, non-oil VA'!AE6-1)*100</f>
        <v>10.344520767745902</v>
      </c>
      <c r="AJ9" s="148">
        <f>('Real QGDP oil, non-oil VA'!AJ6/'Real QGDP oil, non-oil VA'!AF6-1)*100</f>
        <v>10.407038945733849</v>
      </c>
      <c r="AK9" s="148">
        <f>('Real QGDP oil, non-oil VA'!AK6/'Real QGDP oil, non-oil VA'!AG6-1)*100</f>
        <v>5.9135811477402767</v>
      </c>
      <c r="AL9" s="148">
        <f>('Real QGDP oil, non-oil VA'!AL6/'Real QGDP oil, non-oil VA'!AH6-1)*100</f>
        <v>3.9343251807088198</v>
      </c>
      <c r="AM9" s="148">
        <f>('Real QGDP oil, non-oil VA'!AM6/'Real QGDP oil, non-oil VA'!AI6-1)*100</f>
        <v>3.4642987883868104</v>
      </c>
      <c r="AN9" s="117" t="s">
        <v>64</v>
      </c>
      <c r="BW9" s="50"/>
      <c r="BX9" s="50"/>
      <c r="BY9" s="50"/>
      <c r="BZ9" s="50"/>
      <c r="CA9" s="50"/>
      <c r="CB9" s="50"/>
      <c r="CC9" s="50"/>
      <c r="CD9" s="50"/>
      <c r="CE9" s="50"/>
      <c r="CF9" s="50"/>
      <c r="CG9" s="50"/>
      <c r="CH9" s="50"/>
      <c r="CI9" s="50"/>
      <c r="CJ9" s="50"/>
      <c r="CK9" s="50"/>
      <c r="CL9" s="50"/>
      <c r="CM9" s="50"/>
      <c r="CN9" s="50"/>
      <c r="CO9" s="50"/>
      <c r="CP9" s="50"/>
      <c r="CQ9" s="50"/>
      <c r="CR9" s="50"/>
      <c r="CS9" s="50"/>
      <c r="CT9" s="50"/>
      <c r="CU9" s="50"/>
      <c r="CV9" s="50"/>
      <c r="CW9" s="50"/>
      <c r="CX9" s="50"/>
      <c r="CY9" s="50"/>
      <c r="CZ9" s="50"/>
      <c r="DA9" s="50"/>
      <c r="DB9" s="50"/>
      <c r="DC9" s="50"/>
      <c r="DD9" s="50"/>
    </row>
    <row r="10" spans="1:108">
      <c r="A10" s="48" t="s">
        <v>54</v>
      </c>
      <c r="B10" s="62"/>
      <c r="C10" s="62"/>
      <c r="D10" s="62"/>
      <c r="E10" s="62"/>
      <c r="F10" s="62"/>
      <c r="G10" s="62"/>
      <c r="H10" s="62"/>
      <c r="I10" s="62"/>
      <c r="J10" s="62"/>
      <c r="K10" s="62"/>
      <c r="L10" s="62"/>
      <c r="M10" s="62"/>
      <c r="N10" s="62"/>
      <c r="O10" s="62"/>
      <c r="P10" s="62"/>
      <c r="Q10" s="62"/>
      <c r="R10" s="62"/>
      <c r="S10" s="62"/>
      <c r="T10" s="62"/>
      <c r="U10" s="62"/>
      <c r="V10" s="62"/>
      <c r="W10" s="62"/>
      <c r="X10" s="62"/>
      <c r="Y10" s="62"/>
      <c r="Z10" s="62"/>
      <c r="AA10" s="62"/>
      <c r="AB10" s="62"/>
      <c r="AC10" s="62"/>
      <c r="AD10" s="62"/>
      <c r="AE10" s="62"/>
      <c r="AF10" s="62"/>
      <c r="AG10" s="62"/>
      <c r="AH10" s="62"/>
      <c r="AI10" s="62"/>
      <c r="AJ10" s="62"/>
      <c r="AK10" s="62"/>
      <c r="AL10" s="62"/>
      <c r="AM10" s="62"/>
      <c r="AN10" s="53" t="s">
        <v>55</v>
      </c>
      <c r="BW10" s="50"/>
      <c r="BX10" s="50"/>
      <c r="BY10" s="50"/>
      <c r="BZ10" s="50"/>
      <c r="CA10" s="50"/>
      <c r="CB10" s="50"/>
      <c r="CC10" s="50"/>
      <c r="CD10" s="50"/>
      <c r="CE10" s="50"/>
      <c r="CF10" s="50"/>
      <c r="CG10" s="50"/>
      <c r="CH10" s="50"/>
      <c r="CI10" s="50"/>
      <c r="CJ10" s="50"/>
      <c r="CK10" s="50"/>
      <c r="CL10" s="50"/>
      <c r="CM10" s="50"/>
      <c r="CN10" s="50"/>
      <c r="CO10" s="50"/>
      <c r="CP10" s="50"/>
      <c r="CQ10" s="50"/>
      <c r="CR10" s="50"/>
      <c r="CS10" s="50"/>
      <c r="CT10" s="50"/>
      <c r="CU10" s="50"/>
      <c r="CV10" s="50"/>
      <c r="CW10" s="50"/>
      <c r="CX10" s="50"/>
      <c r="CY10" s="50"/>
      <c r="CZ10" s="50"/>
      <c r="DA10" s="50"/>
      <c r="DB10" s="50"/>
      <c r="DC10" s="50"/>
      <c r="DD10" s="50"/>
    </row>
    <row r="11" spans="1:108">
      <c r="A11" s="54" t="s">
        <v>23</v>
      </c>
      <c r="B11" s="63"/>
      <c r="C11" s="62"/>
      <c r="D11" s="62"/>
      <c r="E11" s="62"/>
      <c r="F11" s="62"/>
      <c r="G11" s="62"/>
      <c r="H11" s="62"/>
      <c r="I11" s="62"/>
      <c r="J11" s="62"/>
      <c r="K11" s="62"/>
      <c r="L11" s="62"/>
      <c r="M11" s="62"/>
      <c r="N11" s="62"/>
      <c r="O11" s="62"/>
      <c r="P11" s="62"/>
      <c r="Q11" s="62"/>
      <c r="R11" s="62"/>
      <c r="S11" s="62"/>
      <c r="T11" s="62"/>
      <c r="U11" s="62"/>
      <c r="V11" s="62"/>
      <c r="W11" s="62"/>
      <c r="X11" s="62"/>
      <c r="Y11" s="62"/>
      <c r="Z11" s="62"/>
      <c r="AA11" s="62"/>
      <c r="AB11" s="62"/>
      <c r="AC11" s="62"/>
      <c r="AD11" s="62"/>
      <c r="AE11" s="62"/>
      <c r="AF11" s="62"/>
      <c r="AG11" s="62"/>
      <c r="AH11" s="62"/>
      <c r="AI11" s="62"/>
      <c r="AJ11" s="62"/>
      <c r="AK11" s="62"/>
      <c r="AL11" s="62"/>
      <c r="AM11" s="62"/>
      <c r="AN11" s="55" t="s">
        <v>24</v>
      </c>
      <c r="BW11" s="50"/>
      <c r="BX11" s="50"/>
      <c r="BY11" s="50"/>
      <c r="BZ11" s="50"/>
      <c r="CA11" s="50"/>
      <c r="CB11" s="50"/>
      <c r="CC11" s="50"/>
      <c r="CD11" s="50"/>
      <c r="CE11" s="50"/>
      <c r="CF11" s="50"/>
      <c r="CG11" s="50"/>
      <c r="CH11" s="50"/>
      <c r="CI11" s="50"/>
      <c r="CJ11" s="50"/>
      <c r="CK11" s="50"/>
      <c r="CL11" s="50"/>
      <c r="CM11" s="50"/>
      <c r="CN11" s="50"/>
      <c r="CO11" s="50"/>
      <c r="CP11" s="50"/>
      <c r="CQ11" s="50"/>
      <c r="CR11" s="50"/>
      <c r="CS11" s="50"/>
      <c r="CT11" s="50"/>
      <c r="CU11" s="50"/>
      <c r="CV11" s="50"/>
      <c r="CW11" s="50"/>
      <c r="CX11" s="50"/>
      <c r="CY11" s="50"/>
      <c r="CZ11" s="50"/>
      <c r="DA11" s="50"/>
      <c r="DB11" s="50"/>
      <c r="DC11" s="50"/>
      <c r="DD11" s="50"/>
    </row>
    <row r="13" spans="1:108" customFormat="1" ht="15">
      <c r="A13" s="175" t="s">
        <v>166</v>
      </c>
      <c r="AN13" s="174" t="s">
        <v>168</v>
      </c>
    </row>
  </sheetData>
  <hyperlinks>
    <hyperlink ref="A13" location="Index!A1" display="Back to main page" xr:uid="{CB67886C-C8E1-4AF0-AC43-A470435704A6}"/>
    <hyperlink ref="AN13" location="Index!A1" display="العودة الى الصفحة الرئيسية" xr:uid="{31D55964-D3C4-423A-A95E-1E2FC822FC51}"/>
  </hyperlink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81F792-1859-4EC4-A0F8-B0F20015E792}">
  <dimension ref="A1:DD13"/>
  <sheetViews>
    <sheetView showGridLines="0" workbookViewId="0">
      <pane xSplit="1" topLeftCell="AC1" activePane="topRight" state="frozen"/>
      <selection activeCell="AH27" sqref="AH27"/>
      <selection pane="topRight" activeCell="AO1" sqref="AO1"/>
    </sheetView>
  </sheetViews>
  <sheetFormatPr defaultColWidth="8.85546875" defaultRowHeight="14.25"/>
  <cols>
    <col min="1" max="1" width="50.5703125" style="45" customWidth="1"/>
    <col min="2" max="29" width="8.85546875" style="45"/>
    <col min="30" max="35" width="9.42578125" style="45" bestFit="1" customWidth="1"/>
    <col min="36" max="39" width="9.42578125" style="45" customWidth="1"/>
    <col min="40" max="40" width="50.5703125" style="45" customWidth="1"/>
    <col min="41" max="16384" width="8.85546875" style="45"/>
  </cols>
  <sheetData>
    <row r="1" spans="1:108" ht="110.45" customHeight="1"/>
    <row r="2" spans="1:108" s="13" customFormat="1" ht="18.75" customHeight="1">
      <c r="A2" s="9"/>
      <c r="B2" s="10"/>
      <c r="C2" s="10"/>
      <c r="D2" s="10"/>
      <c r="E2" s="10"/>
      <c r="F2" s="10"/>
      <c r="G2" s="10"/>
      <c r="H2" s="10"/>
      <c r="I2" s="10"/>
      <c r="J2" s="10"/>
      <c r="K2" s="10"/>
      <c r="L2" s="10"/>
      <c r="M2" s="10"/>
      <c r="N2" s="11"/>
      <c r="O2" s="10"/>
      <c r="P2" s="10"/>
      <c r="Q2" s="10"/>
      <c r="R2" s="10"/>
      <c r="S2" s="10"/>
      <c r="T2" s="10"/>
      <c r="U2" s="10"/>
      <c r="V2" s="10"/>
      <c r="W2" s="10"/>
      <c r="X2" s="10"/>
      <c r="Y2" s="10"/>
      <c r="Z2" s="10"/>
      <c r="AA2" s="10"/>
      <c r="AB2" s="10"/>
      <c r="AC2" s="10"/>
      <c r="AD2" s="10"/>
      <c r="AE2" s="10"/>
      <c r="AF2" s="10"/>
      <c r="AG2" s="10"/>
      <c r="AH2" s="10"/>
      <c r="AI2" s="10"/>
      <c r="AJ2" s="10"/>
      <c r="AK2" s="10"/>
      <c r="AL2" s="10"/>
      <c r="AM2" s="10"/>
      <c r="AN2" s="12"/>
    </row>
    <row r="3" spans="1:108" s="56" customFormat="1" ht="85.5" customHeight="1">
      <c r="A3" s="173" t="s">
        <v>147</v>
      </c>
      <c r="B3" s="69"/>
      <c r="D3" s="69"/>
      <c r="E3" s="69"/>
      <c r="G3" s="69"/>
      <c r="I3" s="57"/>
      <c r="J3" s="57"/>
      <c r="K3" s="57"/>
      <c r="L3" s="57"/>
      <c r="M3" s="57"/>
      <c r="N3" s="69"/>
      <c r="O3" s="69"/>
      <c r="P3" s="69"/>
      <c r="Q3" s="69"/>
      <c r="S3" s="69"/>
      <c r="U3" s="70"/>
      <c r="V3" s="70"/>
      <c r="W3" s="70"/>
      <c r="X3" s="70"/>
      <c r="Y3" s="70"/>
      <c r="Z3" s="70"/>
      <c r="AA3" s="70"/>
      <c r="AB3" s="70"/>
      <c r="AC3" s="70"/>
      <c r="AD3" s="70"/>
      <c r="AF3" s="169"/>
      <c r="AG3" s="169"/>
      <c r="AH3" s="169"/>
      <c r="AI3" s="169"/>
      <c r="AJ3" s="169"/>
      <c r="AK3" s="169"/>
      <c r="AL3" s="169"/>
      <c r="AM3" s="169"/>
      <c r="AN3" s="169" t="s">
        <v>148</v>
      </c>
    </row>
    <row r="4" spans="1:108" s="58" customFormat="1" ht="12.75">
      <c r="A4" s="59" t="s">
        <v>25</v>
      </c>
      <c r="L4" s="59"/>
      <c r="X4" s="59"/>
      <c r="Y4" s="59"/>
      <c r="Z4" s="59"/>
      <c r="AA4" s="60"/>
      <c r="AB4" s="60"/>
      <c r="AC4" s="60"/>
      <c r="AD4" s="60"/>
      <c r="AE4" s="60"/>
      <c r="AF4" s="60"/>
      <c r="AG4" s="60"/>
      <c r="AH4" s="60"/>
      <c r="AI4" s="60"/>
      <c r="AJ4" s="60"/>
      <c r="AK4" s="60"/>
      <c r="AL4" s="60"/>
      <c r="AM4" s="60"/>
      <c r="AN4" s="53" t="s">
        <v>26</v>
      </c>
    </row>
    <row r="5" spans="1:108" s="58" customFormat="1" ht="12.75">
      <c r="A5" s="59" t="s">
        <v>18</v>
      </c>
      <c r="L5" s="59"/>
      <c r="X5" s="59"/>
      <c r="Y5" s="59"/>
      <c r="Z5" s="59"/>
      <c r="AA5" s="60"/>
      <c r="AB5" s="60"/>
      <c r="AC5" s="60"/>
      <c r="AD5" s="60"/>
      <c r="AE5" s="60"/>
      <c r="AF5" s="60"/>
      <c r="AG5" s="60"/>
      <c r="AH5" s="60"/>
      <c r="AI5" s="60"/>
      <c r="AJ5" s="60"/>
      <c r="AK5" s="60"/>
      <c r="AL5" s="60"/>
      <c r="AM5" s="60"/>
      <c r="AN5" s="53" t="s">
        <v>18</v>
      </c>
    </row>
    <row r="6" spans="1:108" s="64" customFormat="1" ht="23.45" customHeight="1">
      <c r="A6" s="46" t="s">
        <v>79</v>
      </c>
      <c r="B6" s="25" t="s">
        <v>112</v>
      </c>
      <c r="C6" s="25" t="s">
        <v>113</v>
      </c>
      <c r="D6" s="25" t="s">
        <v>114</v>
      </c>
      <c r="E6" s="25" t="s">
        <v>115</v>
      </c>
      <c r="F6" s="25" t="s">
        <v>116</v>
      </c>
      <c r="G6" s="25" t="s">
        <v>117</v>
      </c>
      <c r="H6" s="25" t="s">
        <v>118</v>
      </c>
      <c r="I6" s="25" t="s">
        <v>119</v>
      </c>
      <c r="J6" s="25" t="s">
        <v>120</v>
      </c>
      <c r="K6" s="25" t="s">
        <v>121</v>
      </c>
      <c r="L6" s="25" t="s">
        <v>122</v>
      </c>
      <c r="M6" s="25" t="s">
        <v>123</v>
      </c>
      <c r="N6" s="25" t="s">
        <v>124</v>
      </c>
      <c r="O6" s="25" t="s">
        <v>125</v>
      </c>
      <c r="P6" s="25" t="s">
        <v>126</v>
      </c>
      <c r="Q6" s="25" t="s">
        <v>127</v>
      </c>
      <c r="R6" s="25" t="s">
        <v>128</v>
      </c>
      <c r="S6" s="25" t="s">
        <v>129</v>
      </c>
      <c r="T6" s="25" t="s">
        <v>130</v>
      </c>
      <c r="U6" s="25" t="s">
        <v>131</v>
      </c>
      <c r="V6" s="25" t="s">
        <v>0</v>
      </c>
      <c r="W6" s="25" t="s">
        <v>1</v>
      </c>
      <c r="X6" s="25" t="s">
        <v>2</v>
      </c>
      <c r="Y6" s="25" t="s">
        <v>3</v>
      </c>
      <c r="Z6" s="25" t="s">
        <v>4</v>
      </c>
      <c r="AA6" s="25" t="s">
        <v>5</v>
      </c>
      <c r="AB6" s="25" t="s">
        <v>6</v>
      </c>
      <c r="AC6" s="25" t="s">
        <v>7</v>
      </c>
      <c r="AD6" s="35" t="s">
        <v>170</v>
      </c>
      <c r="AE6" s="35" t="s">
        <v>171</v>
      </c>
      <c r="AF6" s="35" t="s">
        <v>172</v>
      </c>
      <c r="AG6" s="35" t="s">
        <v>173</v>
      </c>
      <c r="AH6" s="35" t="s">
        <v>8</v>
      </c>
      <c r="AI6" s="35" t="s">
        <v>80</v>
      </c>
      <c r="AJ6" s="35" t="s">
        <v>169</v>
      </c>
      <c r="AK6" s="35" t="s">
        <v>178</v>
      </c>
      <c r="AL6" s="35" t="s">
        <v>179</v>
      </c>
      <c r="AM6" s="35" t="s">
        <v>190</v>
      </c>
      <c r="AN6" s="47" t="s">
        <v>78</v>
      </c>
    </row>
    <row r="7" spans="1:108" s="58" customFormat="1" ht="12.75">
      <c r="A7" s="114" t="s">
        <v>62</v>
      </c>
      <c r="B7" s="26" t="s">
        <v>19</v>
      </c>
      <c r="C7" s="26">
        <f>('Real QGDP oil, non-oil VA'!C7/'Real QGDP oil, non-oil VA'!B7-1)*100</f>
        <v>2.8366705144849513</v>
      </c>
      <c r="D7" s="26">
        <f>('Real QGDP oil, non-oil VA'!D7/'Real QGDP oil, non-oil VA'!C7-1)*100</f>
        <v>0.94913839409604961</v>
      </c>
      <c r="E7" s="26">
        <f>('Real QGDP oil, non-oil VA'!E7/'Real QGDP oil, non-oil VA'!D7-1)*100</f>
        <v>-26.400665655182376</v>
      </c>
      <c r="F7" s="26">
        <f>('Real QGDP oil, non-oil VA'!F7/'Real QGDP oil, non-oil VA'!E7-1)*100</f>
        <v>32.301458987899821</v>
      </c>
      <c r="G7" s="26">
        <f>('Real QGDP oil, non-oil VA'!G7/'Real QGDP oil, non-oil VA'!F7-1)*100</f>
        <v>2.4033377718597482</v>
      </c>
      <c r="H7" s="26">
        <f>('Real QGDP oil, non-oil VA'!H7/'Real QGDP oil, non-oil VA'!G7-1)*100</f>
        <v>3.1151916097941212</v>
      </c>
      <c r="I7" s="26">
        <f>('Real QGDP oil, non-oil VA'!I7/'Real QGDP oil, non-oil VA'!H7-1)*100</f>
        <v>-1.2258520365671211</v>
      </c>
      <c r="J7" s="26">
        <f>('Real QGDP oil, non-oil VA'!J7/'Real QGDP oil, non-oil VA'!I7-1)*100</f>
        <v>-1.6057340712254509</v>
      </c>
      <c r="K7" s="26">
        <f>('Real QGDP oil, non-oil VA'!K7/'Real QGDP oil, non-oil VA'!J7-1)*100</f>
        <v>2.7371244638189074</v>
      </c>
      <c r="L7" s="26">
        <f>('Real QGDP oil, non-oil VA'!L7/'Real QGDP oil, non-oil VA'!K7-1)*100</f>
        <v>5.5582235529827662</v>
      </c>
      <c r="M7" s="26">
        <f>('Real QGDP oil, non-oil VA'!M7/'Real QGDP oil, non-oil VA'!L7-1)*100</f>
        <v>-0.89391954349331559</v>
      </c>
      <c r="N7" s="26">
        <f>('Real QGDP oil, non-oil VA'!N7/'Real QGDP oil, non-oil VA'!M7-1)*100</f>
        <v>-10.127542683579883</v>
      </c>
      <c r="O7" s="26">
        <f>('Real QGDP oil, non-oil VA'!O7/'Real QGDP oil, non-oil VA'!N7-1)*100</f>
        <v>-2.5947528002201459E-2</v>
      </c>
      <c r="P7" s="26">
        <f>('Real QGDP oil, non-oil VA'!P7/'Real QGDP oil, non-oil VA'!O7-1)*100</f>
        <v>2.1496149860844582</v>
      </c>
      <c r="Q7" s="26">
        <f>('Real QGDP oil, non-oil VA'!Q7/'Real QGDP oil, non-oil VA'!P7-1)*100</f>
        <v>-0.45538469515946645</v>
      </c>
      <c r="R7" s="26">
        <f>('Real QGDP oil, non-oil VA'!R7/'Real QGDP oil, non-oil VA'!Q7-1)*100</f>
        <v>-2.498989666197049</v>
      </c>
      <c r="S7" s="26">
        <f>('Real QGDP oil, non-oil VA'!S7/'Real QGDP oil, non-oil VA'!R7-1)*100</f>
        <v>3.6403602956710523</v>
      </c>
      <c r="T7" s="26">
        <f>('Real QGDP oil, non-oil VA'!T7/'Real QGDP oil, non-oil VA'!S7-1)*100</f>
        <v>5.0694002263017568</v>
      </c>
      <c r="U7" s="26">
        <f>('Real QGDP oil, non-oil VA'!U7/'Real QGDP oil, non-oil VA'!T7-1)*100</f>
        <v>7.921485596868072</v>
      </c>
      <c r="V7" s="26">
        <f>('Real QGDP oil, non-oil VA'!V7/'Real QGDP oil, non-oil VA'!U7-1)*100</f>
        <v>-14.400314387037438</v>
      </c>
      <c r="W7" s="26">
        <f>('Real QGDP oil, non-oil VA'!W7/'Real QGDP oil, non-oil VA'!V7-1)*100</f>
        <v>3.0130800858386042</v>
      </c>
      <c r="X7" s="26">
        <f>('Real QGDP oil, non-oil VA'!X7/'Real QGDP oil, non-oil VA'!W7-1)*100</f>
        <v>3.5900878352080889</v>
      </c>
      <c r="Y7" s="26">
        <f>('Real QGDP oil, non-oil VA'!Y7/'Real QGDP oil, non-oil VA'!X7-1)*100</f>
        <v>-2.5728470120009228</v>
      </c>
      <c r="Z7" s="26">
        <f>('Real QGDP oil, non-oil VA'!Z7/'Real QGDP oil, non-oil VA'!Y7-1)*100</f>
        <v>1.6838491430215097</v>
      </c>
      <c r="AA7" s="26">
        <f>('Real QGDP oil, non-oil VA'!AA7/'Real QGDP oil, non-oil VA'!Z7-1)*100</f>
        <v>-2.6890581266041047</v>
      </c>
      <c r="AB7" s="26">
        <f>('Real QGDP oil, non-oil VA'!AB7/'Real QGDP oil, non-oil VA'!AA7-1)*100</f>
        <v>-6.9447452597087285</v>
      </c>
      <c r="AC7" s="26">
        <f>('Real QGDP oil, non-oil VA'!AC7/'Real QGDP oil, non-oil VA'!AB7-1)*100</f>
        <v>-2.6012348682687536</v>
      </c>
      <c r="AD7" s="26">
        <f>('Real QGDP oil, non-oil VA'!AD7/'Real QGDP oil, non-oil VA'!AC7-1)*100</f>
        <v>1.3066906596119088</v>
      </c>
      <c r="AE7" s="26">
        <f>('Real QGDP oil, non-oil VA'!AE7/'Real QGDP oil, non-oil VA'!AD7-1)*100</f>
        <v>3.8215276525027653</v>
      </c>
      <c r="AF7" s="26">
        <f>('Real QGDP oil, non-oil VA'!AF7/'Real QGDP oil, non-oil VA'!AE7-1)*100</f>
        <v>4.1402935267307761</v>
      </c>
      <c r="AG7" s="26">
        <f>('Real QGDP oil, non-oil VA'!AG7/'Real QGDP oil, non-oil VA'!AF7-1)*100</f>
        <v>0.18608551298460174</v>
      </c>
      <c r="AH7" s="26">
        <f>('Real QGDP oil, non-oil VA'!AH7/'Real QGDP oil, non-oil VA'!AG7-1)*100</f>
        <v>-0.93129443511510424</v>
      </c>
      <c r="AI7" s="26">
        <f>('Real QGDP oil, non-oil VA'!AI7/'Real QGDP oil, non-oil VA'!AH7-1)*100</f>
        <v>9.2132997941773098</v>
      </c>
      <c r="AJ7" s="26">
        <f>('Real QGDP oil, non-oil VA'!AJ7/'Real QGDP oil, non-oil VA'!AI7-1)*100</f>
        <v>4.5282549935511174</v>
      </c>
      <c r="AK7" s="26">
        <f>('Real QGDP oil, non-oil VA'!AK7/'Real QGDP oil, non-oil VA'!AJ7-1)*100</f>
        <v>-5.3231830050767375</v>
      </c>
      <c r="AL7" s="26">
        <f>('Real QGDP oil, non-oil VA'!AL7/'Real QGDP oil, non-oil VA'!AK7-1)*100</f>
        <v>-5.9750411580227203</v>
      </c>
      <c r="AM7" s="26">
        <f>('Real QGDP oil, non-oil VA'!AM7/'Real QGDP oil, non-oil VA'!AL7-1)*100</f>
        <v>1.8644740121602776</v>
      </c>
      <c r="AN7" s="73" t="s">
        <v>96</v>
      </c>
      <c r="BW7" s="50"/>
      <c r="BX7" s="50"/>
      <c r="BY7" s="50"/>
      <c r="BZ7" s="50"/>
      <c r="CA7" s="50"/>
      <c r="CB7" s="50"/>
      <c r="CC7" s="50"/>
      <c r="CD7" s="50"/>
      <c r="CE7" s="50"/>
      <c r="CF7" s="50"/>
      <c r="CG7" s="50"/>
      <c r="CH7" s="50"/>
      <c r="CI7" s="50"/>
      <c r="CJ7" s="50"/>
      <c r="CK7" s="50"/>
      <c r="CL7" s="50"/>
      <c r="CM7" s="50"/>
      <c r="CN7" s="50"/>
      <c r="CO7" s="50"/>
      <c r="CP7" s="50"/>
      <c r="CQ7" s="50"/>
      <c r="CR7" s="50"/>
      <c r="CS7" s="50"/>
      <c r="CT7" s="50"/>
      <c r="CU7" s="50"/>
      <c r="CV7" s="50"/>
      <c r="CW7" s="50"/>
      <c r="CX7" s="50"/>
      <c r="CY7" s="50"/>
      <c r="CZ7" s="50"/>
      <c r="DA7" s="50"/>
      <c r="DB7" s="50"/>
      <c r="DC7" s="50"/>
      <c r="DD7" s="50"/>
    </row>
    <row r="8" spans="1:108" s="58" customFormat="1" ht="12.75">
      <c r="A8" s="61" t="s">
        <v>63</v>
      </c>
      <c r="B8" s="29" t="s">
        <v>19</v>
      </c>
      <c r="C8" s="29">
        <f>('Real QGDP oil, non-oil VA'!C9/'Real QGDP oil, non-oil VA'!B9-1)*100</f>
        <v>5.5768356648171036</v>
      </c>
      <c r="D8" s="29">
        <f>('Real QGDP oil, non-oil VA'!D9/'Real QGDP oil, non-oil VA'!C9-1)*100</f>
        <v>0.3505686112006634</v>
      </c>
      <c r="E8" s="29">
        <f>('Real QGDP oil, non-oil VA'!E9/'Real QGDP oil, non-oil VA'!D9-1)*100</f>
        <v>1.7823945612903902</v>
      </c>
      <c r="F8" s="29">
        <f>('Real QGDP oil, non-oil VA'!F9/'Real QGDP oil, non-oil VA'!E9-1)*100</f>
        <v>2.0029817167575015</v>
      </c>
      <c r="G8" s="29">
        <f>('Real QGDP oil, non-oil VA'!G9/'Real QGDP oil, non-oil VA'!F9-1)*100</f>
        <v>0.69871343768359573</v>
      </c>
      <c r="H8" s="29">
        <f>('Real QGDP oil, non-oil VA'!H9/'Real QGDP oil, non-oil VA'!G9-1)*100</f>
        <v>2.1068986711904714</v>
      </c>
      <c r="I8" s="29">
        <f>('Real QGDP oil, non-oil VA'!I9/'Real QGDP oil, non-oil VA'!H9-1)*100</f>
        <v>-9.1323381584984542E-2</v>
      </c>
      <c r="J8" s="29">
        <f>('Real QGDP oil, non-oil VA'!J9/'Real QGDP oil, non-oil VA'!I9-1)*100</f>
        <v>5.7565957205463869</v>
      </c>
      <c r="K8" s="29">
        <f>('Real QGDP oil, non-oil VA'!K9/'Real QGDP oil, non-oil VA'!J9-1)*100</f>
        <v>1.4343876900741348</v>
      </c>
      <c r="L8" s="29">
        <f>('Real QGDP oil, non-oil VA'!L9/'Real QGDP oil, non-oil VA'!K9-1)*100</f>
        <v>1.2726647776809319</v>
      </c>
      <c r="M8" s="29">
        <f>('Real QGDP oil, non-oil VA'!M9/'Real QGDP oil, non-oil VA'!L9-1)*100</f>
        <v>0.11705885746833289</v>
      </c>
      <c r="N8" s="29">
        <f>('Real QGDP oil, non-oil VA'!N9/'Real QGDP oil, non-oil VA'!M9-1)*100</f>
        <v>-0.88831055999534225</v>
      </c>
      <c r="O8" s="29">
        <f>('Real QGDP oil, non-oil VA'!O9/'Real QGDP oil, non-oil VA'!N9-1)*100</f>
        <v>-0.9586174661682656</v>
      </c>
      <c r="P8" s="29">
        <f>('Real QGDP oil, non-oil VA'!P9/'Real QGDP oil, non-oil VA'!O9-1)*100</f>
        <v>-0.10940102885637071</v>
      </c>
      <c r="Q8" s="29">
        <f>('Real QGDP oil, non-oil VA'!Q9/'Real QGDP oil, non-oil VA'!P9-1)*100</f>
        <v>1.0264136574015925</v>
      </c>
      <c r="R8" s="29">
        <f>('Real QGDP oil, non-oil VA'!R9/'Real QGDP oil, non-oil VA'!Q9-1)*100</f>
        <v>-2.4553280238743258</v>
      </c>
      <c r="S8" s="29">
        <f>('Real QGDP oil, non-oil VA'!S9/'Real QGDP oil, non-oil VA'!R9-1)*100</f>
        <v>0.29781510224449192</v>
      </c>
      <c r="T8" s="29">
        <f>('Real QGDP oil, non-oil VA'!T9/'Real QGDP oil, non-oil VA'!S9-1)*100</f>
        <v>0.35996827330655456</v>
      </c>
      <c r="U8" s="29">
        <f>('Real QGDP oil, non-oil VA'!U9/'Real QGDP oil, non-oil VA'!T9-1)*100</f>
        <v>-1.4802757329559491</v>
      </c>
      <c r="V8" s="29">
        <f>('Real QGDP oil, non-oil VA'!V9/'Real QGDP oil, non-oil VA'!U9-1)*100</f>
        <v>0.24398051833525169</v>
      </c>
      <c r="W8" s="29">
        <f>('Real QGDP oil, non-oil VA'!W9/'Real QGDP oil, non-oil VA'!V9-1)*100</f>
        <v>1.4592675026542157</v>
      </c>
      <c r="X8" s="29">
        <f>('Real QGDP oil, non-oil VA'!X9/'Real QGDP oil, non-oil VA'!W9-1)*100</f>
        <v>-0.81444563335114628</v>
      </c>
      <c r="Y8" s="29">
        <f>('Real QGDP oil, non-oil VA'!Y9/'Real QGDP oil, non-oil VA'!X9-1)*100</f>
        <v>0.69498549938520338</v>
      </c>
      <c r="Z8" s="29">
        <f>('Real QGDP oil, non-oil VA'!Z9/'Real QGDP oil, non-oil VA'!Y9-1)*100</f>
        <v>-9.6688891991245534</v>
      </c>
      <c r="AA8" s="29">
        <f>('Real QGDP oil, non-oil VA'!AA9/'Real QGDP oil, non-oil VA'!Z9-1)*100</f>
        <v>-2.5676177249204235</v>
      </c>
      <c r="AB8" s="29">
        <f>('Real QGDP oil, non-oil VA'!AB9/'Real QGDP oil, non-oil VA'!AA9-1)*100</f>
        <v>-1.0658123803358621</v>
      </c>
      <c r="AC8" s="29">
        <f>('Real QGDP oil, non-oil VA'!AC9/'Real QGDP oil, non-oil VA'!AB9-1)*100</f>
        <v>-7.961254493020764E-2</v>
      </c>
      <c r="AD8" s="29">
        <f>('Real QGDP oil, non-oil VA'!AD9/'Real QGDP oil, non-oil VA'!AC9-1)*100</f>
        <v>2.6022095411554425</v>
      </c>
      <c r="AE8" s="29">
        <f>('Real QGDP oil, non-oil VA'!AE9/'Real QGDP oil, non-oil VA'!AD9-1)*100</f>
        <v>5.2234396127875282</v>
      </c>
      <c r="AF8" s="29">
        <f>('Real QGDP oil, non-oil VA'!AF9/'Real QGDP oil, non-oil VA'!AE9-1)*100</f>
        <v>2.3987027868066724</v>
      </c>
      <c r="AG8" s="29">
        <f>('Real QGDP oil, non-oil VA'!AG9/'Real QGDP oil, non-oil VA'!AF9-1)*100</f>
        <v>2.287088513487423</v>
      </c>
      <c r="AH8" s="29">
        <f>('Real QGDP oil, non-oil VA'!AH9/'Real QGDP oil, non-oil VA'!AG9-1)*100</f>
        <v>3.3903346538475487</v>
      </c>
      <c r="AI8" s="29">
        <f>('Real QGDP oil, non-oil VA'!AI9/'Real QGDP oil, non-oil VA'!AH9-1)*100</f>
        <v>-0.39522583326845329</v>
      </c>
      <c r="AJ8" s="29">
        <f>('Real QGDP oil, non-oil VA'!AJ9/'Real QGDP oil, non-oil VA'!AI9-1)*100</f>
        <v>2.0805217793694819</v>
      </c>
      <c r="AK8" s="29">
        <f>('Real QGDP oil, non-oil VA'!AK9/'Real QGDP oil, non-oil VA'!AJ9-1)*100</f>
        <v>-0.32390226878639128</v>
      </c>
      <c r="AL8" s="29">
        <f>('Real QGDP oil, non-oil VA'!AL9/'Real QGDP oil, non-oil VA'!AK9-1)*100</f>
        <v>4.6765434319838928</v>
      </c>
      <c r="AM8" s="29">
        <f>('Real QGDP oil, non-oil VA'!AM9/'Real QGDP oil, non-oil VA'!AL9-1)*100</f>
        <v>5.4676078998642685</v>
      </c>
      <c r="AN8" s="49" t="s">
        <v>191</v>
      </c>
      <c r="BW8" s="50"/>
      <c r="BX8" s="50"/>
      <c r="BY8" s="50"/>
      <c r="BZ8" s="50"/>
      <c r="CA8" s="50"/>
      <c r="CB8" s="50"/>
      <c r="CC8" s="50"/>
      <c r="CD8" s="50"/>
      <c r="CE8" s="50"/>
      <c r="CF8" s="50"/>
      <c r="CG8" s="50"/>
      <c r="CH8" s="50"/>
      <c r="CI8" s="50"/>
      <c r="CJ8" s="50"/>
      <c r="CK8" s="50"/>
      <c r="CL8" s="50"/>
      <c r="CM8" s="50"/>
      <c r="CN8" s="50"/>
      <c r="CO8" s="50"/>
      <c r="CP8" s="50"/>
      <c r="CQ8" s="50"/>
      <c r="CR8" s="50"/>
      <c r="CS8" s="50"/>
      <c r="CT8" s="50"/>
      <c r="CU8" s="50"/>
      <c r="CV8" s="50"/>
      <c r="CW8" s="50"/>
      <c r="CX8" s="50"/>
      <c r="CY8" s="50"/>
      <c r="CZ8" s="50"/>
      <c r="DA8" s="50"/>
      <c r="DB8" s="50"/>
      <c r="DC8" s="50"/>
      <c r="DD8" s="50"/>
    </row>
    <row r="9" spans="1:108" s="58" customFormat="1" ht="12.75">
      <c r="A9" s="116" t="s">
        <v>65</v>
      </c>
      <c r="B9" s="148" t="s">
        <v>19</v>
      </c>
      <c r="C9" s="148">
        <f>('Real QGDP oil, non-oil VA'!C6/'Real QGDP oil, non-oil VA'!B6-1)*100</f>
        <v>4.1294038175369474</v>
      </c>
      <c r="D9" s="148">
        <f>('Real QGDP oil, non-oil VA'!D6/'Real QGDP oil, non-oil VA'!C6-1)*100</f>
        <v>0.6628246166717533</v>
      </c>
      <c r="E9" s="148">
        <f>('Real QGDP oil, non-oil VA'!E6/'Real QGDP oil, non-oil VA'!D6-1)*100</f>
        <v>-12.961684917388638</v>
      </c>
      <c r="F9" s="148">
        <f>('Real QGDP oil, non-oil VA'!F6/'Real QGDP oil, non-oil VA'!E6-1)*100</f>
        <v>15.406343136393442</v>
      </c>
      <c r="G9" s="148">
        <f>('Real QGDP oil, non-oil VA'!G6/'Real QGDP oil, non-oil VA'!F6-1)*100</f>
        <v>1.5631966491217009</v>
      </c>
      <c r="H9" s="148">
        <f>('Real QGDP oil, non-oil VA'!H6/'Real QGDP oil, non-oil VA'!G6-1)*100</f>
        <v>2.622474271573072</v>
      </c>
      <c r="I9" s="148">
        <f>('Real QGDP oil, non-oil VA'!I6/'Real QGDP oil, non-oil VA'!H6-1)*100</f>
        <v>-0.6742330671144714</v>
      </c>
      <c r="J9" s="148">
        <f>('Real QGDP oil, non-oil VA'!J6/'Real QGDP oil, non-oil VA'!I6-1)*100</f>
        <v>1.9949106394845595</v>
      </c>
      <c r="K9" s="148">
        <f>('Real QGDP oil, non-oil VA'!K6/'Real QGDP oil, non-oil VA'!J6-1)*100</f>
        <v>2.0765061094406345</v>
      </c>
      <c r="L9" s="148">
        <f>('Real QGDP oil, non-oil VA'!L6/'Real QGDP oil, non-oil VA'!K6-1)*100</f>
        <v>3.398685633332521</v>
      </c>
      <c r="M9" s="148">
        <f>('Real QGDP oil, non-oil VA'!M6/'Real QGDP oil, non-oil VA'!L6-1)*100</f>
        <v>-0.39495179500712574</v>
      </c>
      <c r="N9" s="148">
        <f>('Real QGDP oil, non-oil VA'!N6/'Real QGDP oil, non-oil VA'!M6-1)*100</f>
        <v>-5.5440851781678457</v>
      </c>
      <c r="O9" s="148">
        <f>('Real QGDP oil, non-oil VA'!O6/'Real QGDP oil, non-oil VA'!N6-1)*100</f>
        <v>-0.51143835676755733</v>
      </c>
      <c r="P9" s="148">
        <f>('Real QGDP oil, non-oil VA'!P6/'Real QGDP oil, non-oil VA'!O6-1)*100</f>
        <v>0.97899508454413198</v>
      </c>
      <c r="Q9" s="148">
        <f>('Real QGDP oil, non-oil VA'!Q6/'Real QGDP oil, non-oil VA'!P6-1)*100</f>
        <v>0.30420536657500552</v>
      </c>
      <c r="R9" s="148">
        <f>('Real QGDP oil, non-oil VA'!R6/'Real QGDP oil, non-oil VA'!Q6-1)*100</f>
        <v>-2.4764469611641693</v>
      </c>
      <c r="S9" s="148">
        <f>('Real QGDP oil, non-oil VA'!S6/'Real QGDP oil, non-oil VA'!R6-1)*100</f>
        <v>1.9142152504191046</v>
      </c>
      <c r="T9" s="148">
        <f>('Real QGDP oil, non-oil VA'!T6/'Real QGDP oil, non-oil VA'!S6-1)*100</f>
        <v>2.6759454176611852</v>
      </c>
      <c r="U9" s="148">
        <f>('Real QGDP oil, non-oil VA'!U6/'Real QGDP oil, non-oil VA'!T6-1)*100</f>
        <v>3.2510462890763536</v>
      </c>
      <c r="V9" s="148">
        <f>('Real QGDP oil, non-oil VA'!V6/'Real QGDP oil, non-oil VA'!U6-1)*100</f>
        <v>-7.4589362562318628</v>
      </c>
      <c r="W9" s="148">
        <f>('Real QGDP oil, non-oil VA'!W6/'Real QGDP oil, non-oil VA'!V6-1)*100</f>
        <v>2.215269696808031</v>
      </c>
      <c r="X9" s="148">
        <f>('Real QGDP oil, non-oil VA'!X6/'Real QGDP oil, non-oil VA'!W6-1)*100</f>
        <v>1.3452916725758657</v>
      </c>
      <c r="Y9" s="148">
        <f>('Real QGDP oil, non-oil VA'!Y6/'Real QGDP oil, non-oil VA'!X6-1)*100</f>
        <v>-0.94286941929447865</v>
      </c>
      <c r="Z9" s="148">
        <f>('Real QGDP oil, non-oil VA'!Z6/'Real QGDP oil, non-oil VA'!Y6-1)*100</f>
        <v>-4.0724661479730635</v>
      </c>
      <c r="AA9" s="148">
        <f>('Real QGDP oil, non-oil VA'!AA6/'Real QGDP oil, non-oil VA'!Z6-1)*100</f>
        <v>-2.6310750558749318</v>
      </c>
      <c r="AB9" s="148">
        <f>('Real QGDP oil, non-oil VA'!AB6/'Real QGDP oil, non-oil VA'!AA6-1)*100</f>
        <v>-4.1359540023544579</v>
      </c>
      <c r="AC9" s="148">
        <f>('Real QGDP oil, non-oil VA'!AC6/'Real QGDP oil, non-oil VA'!AB6-1)*100</f>
        <v>-1.3578899012689827</v>
      </c>
      <c r="AD9" s="148">
        <f>('Real QGDP oil, non-oil VA'!AD6/'Real QGDP oil, non-oil VA'!AC6-1)*100</f>
        <v>1.9537544578106969</v>
      </c>
      <c r="AE9" s="148">
        <f>('Real QGDP oil, non-oil VA'!AE6/'Real QGDP oil, non-oil VA'!AD6-1)*100</f>
        <v>4.5261843541654301</v>
      </c>
      <c r="AF9" s="148">
        <f>('Real QGDP oil, non-oil VA'!AF6/'Real QGDP oil, non-oil VA'!AE6-1)*100</f>
        <v>3.2590613430669269</v>
      </c>
      <c r="AG9" s="148">
        <f>('Real QGDP oil, non-oil VA'!AG6/'Real QGDP oil, non-oil VA'!AF6-1)*100</f>
        <v>1.2403199476083149</v>
      </c>
      <c r="AH9" s="148">
        <f>('Real QGDP oil, non-oil VA'!AH6/'Real QGDP oil, non-oil VA'!AG6-1)*100</f>
        <v>1.2596195274535038</v>
      </c>
      <c r="AI9" s="148">
        <f>('Real QGDP oil, non-oil VA'!AI6/'Real QGDP oil, non-oil VA'!AH6-1)*100</f>
        <v>4.239615262115537</v>
      </c>
      <c r="AJ9" s="148">
        <f>('Real QGDP oil, non-oil VA'!AJ6/'Real QGDP oil, non-oil VA'!AI6-1)*100</f>
        <v>3.3175650941458024</v>
      </c>
      <c r="AK9" s="148">
        <f>('Real QGDP oil, non-oil VA'!AK6/'Real QGDP oil, non-oil VA'!AJ6-1)*100</f>
        <v>-2.8800614110797151</v>
      </c>
      <c r="AL9" s="148">
        <f>('Real QGDP oil, non-oil VA'!AL6/'Real QGDP oil, non-oil VA'!AK6-1)*100</f>
        <v>-0.63266571110793812</v>
      </c>
      <c r="AM9" s="148">
        <f>('Real QGDP oil, non-oil VA'!AM6/'Real QGDP oil, non-oil VA'!AL6-1)*100</f>
        <v>3.7682082441405029</v>
      </c>
      <c r="AN9" s="117" t="s">
        <v>64</v>
      </c>
      <c r="BW9" s="50"/>
      <c r="BX9" s="50"/>
      <c r="BY9" s="50"/>
      <c r="BZ9" s="50"/>
      <c r="CA9" s="50"/>
      <c r="CB9" s="50"/>
      <c r="CC9" s="50"/>
      <c r="CD9" s="50"/>
      <c r="CE9" s="50"/>
      <c r="CF9" s="50"/>
      <c r="CG9" s="50"/>
      <c r="CH9" s="50"/>
      <c r="CI9" s="50"/>
      <c r="CJ9" s="50"/>
      <c r="CK9" s="50"/>
      <c r="CL9" s="50"/>
      <c r="CM9" s="50"/>
      <c r="CN9" s="50"/>
      <c r="CO9" s="50"/>
      <c r="CP9" s="50"/>
      <c r="CQ9" s="50"/>
      <c r="CR9" s="50"/>
      <c r="CS9" s="50"/>
      <c r="CT9" s="50"/>
      <c r="CU9" s="50"/>
      <c r="CV9" s="50"/>
      <c r="CW9" s="50"/>
      <c r="CX9" s="50"/>
      <c r="CY9" s="50"/>
      <c r="CZ9" s="50"/>
      <c r="DA9" s="50"/>
      <c r="DB9" s="50"/>
      <c r="DC9" s="50"/>
      <c r="DD9" s="50"/>
    </row>
    <row r="10" spans="1:108" s="58" customFormat="1" ht="12.75">
      <c r="A10" s="48" t="s">
        <v>54</v>
      </c>
      <c r="B10" s="63"/>
      <c r="C10" s="63"/>
      <c r="D10" s="63"/>
      <c r="E10" s="63"/>
      <c r="F10" s="63"/>
      <c r="G10" s="63"/>
      <c r="H10" s="63"/>
      <c r="I10" s="63"/>
      <c r="J10" s="63"/>
      <c r="K10" s="63"/>
      <c r="L10" s="63"/>
      <c r="M10" s="63"/>
      <c r="N10" s="63"/>
      <c r="O10" s="63"/>
      <c r="P10" s="63"/>
      <c r="Q10" s="63"/>
      <c r="R10" s="63"/>
      <c r="S10" s="63"/>
      <c r="T10" s="63"/>
      <c r="U10" s="63"/>
      <c r="V10" s="63"/>
      <c r="W10" s="63"/>
      <c r="X10" s="63"/>
      <c r="Y10" s="63"/>
      <c r="Z10" s="63"/>
      <c r="AA10" s="63"/>
      <c r="AB10" s="63"/>
      <c r="AC10" s="63"/>
      <c r="AD10" s="63"/>
      <c r="AE10" s="63"/>
      <c r="AF10" s="63"/>
      <c r="AG10" s="63"/>
      <c r="AH10" s="63"/>
      <c r="AI10" s="63"/>
      <c r="AJ10" s="63"/>
      <c r="AK10" s="63"/>
      <c r="AL10" s="63"/>
      <c r="AM10" s="63"/>
      <c r="AN10" s="53" t="s">
        <v>55</v>
      </c>
      <c r="BW10" s="50"/>
      <c r="BX10" s="50"/>
      <c r="BY10" s="50"/>
      <c r="BZ10" s="50"/>
      <c r="CA10" s="50"/>
      <c r="CB10" s="50"/>
      <c r="CC10" s="50"/>
      <c r="CD10" s="50"/>
      <c r="CE10" s="50"/>
      <c r="CF10" s="50"/>
      <c r="CG10" s="50"/>
      <c r="CH10" s="50"/>
      <c r="CI10" s="50"/>
      <c r="CJ10" s="50"/>
      <c r="CK10" s="50"/>
      <c r="CL10" s="50"/>
      <c r="CM10" s="50"/>
      <c r="CN10" s="50"/>
      <c r="CO10" s="50"/>
      <c r="CP10" s="50"/>
      <c r="CQ10" s="50"/>
      <c r="CR10" s="50"/>
      <c r="CS10" s="50"/>
      <c r="CT10" s="50"/>
      <c r="CU10" s="50"/>
      <c r="CV10" s="50"/>
      <c r="CW10" s="50"/>
      <c r="CX10" s="50"/>
      <c r="CY10" s="50"/>
      <c r="CZ10" s="50"/>
      <c r="DA10" s="50"/>
      <c r="DB10" s="50"/>
      <c r="DC10" s="50"/>
      <c r="DD10" s="50"/>
    </row>
    <row r="11" spans="1:108" s="58" customFormat="1" ht="12.75">
      <c r="A11" s="54" t="s">
        <v>23</v>
      </c>
      <c r="B11" s="63"/>
      <c r="C11" s="62"/>
      <c r="D11" s="62"/>
      <c r="E11" s="62"/>
      <c r="F11" s="62"/>
      <c r="G11" s="62"/>
      <c r="H11" s="62"/>
      <c r="I11" s="62"/>
      <c r="J11" s="62"/>
      <c r="K11" s="62"/>
      <c r="L11" s="62"/>
      <c r="M11" s="62"/>
      <c r="N11" s="62"/>
      <c r="O11" s="62"/>
      <c r="P11" s="62"/>
      <c r="Q11" s="62"/>
      <c r="R11" s="62"/>
      <c r="S11" s="62"/>
      <c r="T11" s="62"/>
      <c r="U11" s="62"/>
      <c r="V11" s="62"/>
      <c r="W11" s="62"/>
      <c r="X11" s="62"/>
      <c r="Y11" s="62"/>
      <c r="Z11" s="62"/>
      <c r="AA11" s="62"/>
      <c r="AB11" s="62"/>
      <c r="AC11" s="62"/>
      <c r="AD11" s="62"/>
      <c r="AE11" s="62"/>
      <c r="AF11" s="62"/>
      <c r="AG11" s="62"/>
      <c r="AH11" s="62"/>
      <c r="AI11" s="62"/>
      <c r="AJ11" s="62"/>
      <c r="AK11" s="62"/>
      <c r="AL11" s="62"/>
      <c r="AM11" s="62"/>
      <c r="AN11" s="55" t="s">
        <v>24</v>
      </c>
      <c r="BW11" s="50"/>
      <c r="BX11" s="50"/>
      <c r="BY11" s="50"/>
      <c r="BZ11" s="50"/>
      <c r="CA11" s="50"/>
      <c r="CB11" s="50"/>
      <c r="CC11" s="50"/>
      <c r="CD11" s="50"/>
      <c r="CE11" s="50"/>
      <c r="CF11" s="50"/>
      <c r="CG11" s="50"/>
      <c r="CH11" s="50"/>
      <c r="CI11" s="50"/>
      <c r="CJ11" s="50"/>
      <c r="CK11" s="50"/>
      <c r="CL11" s="50"/>
      <c r="CM11" s="50"/>
      <c r="CN11" s="50"/>
      <c r="CO11" s="50"/>
      <c r="CP11" s="50"/>
      <c r="CQ11" s="50"/>
      <c r="CR11" s="50"/>
      <c r="CS11" s="50"/>
      <c r="CT11" s="50"/>
      <c r="CU11" s="50"/>
      <c r="CV11" s="50"/>
      <c r="CW11" s="50"/>
      <c r="CX11" s="50"/>
      <c r="CY11" s="50"/>
      <c r="CZ11" s="50"/>
      <c r="DA11" s="50"/>
      <c r="DB11" s="50"/>
      <c r="DC11" s="50"/>
      <c r="DD11" s="50"/>
    </row>
    <row r="13" spans="1:108" customFormat="1" ht="15">
      <c r="A13" s="175" t="s">
        <v>166</v>
      </c>
      <c r="AN13" s="174" t="s">
        <v>168</v>
      </c>
    </row>
  </sheetData>
  <hyperlinks>
    <hyperlink ref="A13" location="Index!A1" display="Back to main page" xr:uid="{B447C7BD-F9CE-4D96-B3E9-32E2A52BE15C}"/>
    <hyperlink ref="AN13" location="Index!A1" display="العودة الى الصفحة الرئيسية" xr:uid="{651EE2ED-0483-4E24-B94B-82DA84888A03}"/>
  </hyperlink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3C48D2-1BD6-4ECB-B9DA-8A79FFB96D0E}">
  <dimension ref="A1:DD19"/>
  <sheetViews>
    <sheetView showGridLines="0" workbookViewId="0">
      <pane xSplit="1" topLeftCell="Z1" activePane="topRight" state="frozen"/>
      <selection activeCell="AH27" sqref="AH27"/>
      <selection pane="topRight" activeCell="AO1" sqref="AO1"/>
    </sheetView>
  </sheetViews>
  <sheetFormatPr defaultColWidth="8.85546875" defaultRowHeight="14.25"/>
  <cols>
    <col min="1" max="1" width="50.5703125" style="45" customWidth="1"/>
    <col min="2" max="29" width="8.85546875" style="45"/>
    <col min="30" max="30" width="10.42578125" style="45" customWidth="1"/>
    <col min="31" max="31" width="9.85546875" style="45" customWidth="1"/>
    <col min="32" max="32" width="9.42578125" style="45" customWidth="1"/>
    <col min="33" max="33" width="9.85546875" style="45" customWidth="1"/>
    <col min="34" max="34" width="10.5703125" style="45" customWidth="1"/>
    <col min="35" max="39" width="10.140625" style="45" customWidth="1"/>
    <col min="40" max="40" width="50.5703125" style="45" customWidth="1"/>
    <col min="41" max="16384" width="8.85546875" style="45"/>
  </cols>
  <sheetData>
    <row r="1" spans="1:108" ht="110.1" customHeight="1"/>
    <row r="2" spans="1:108" s="13" customFormat="1" ht="18.75" customHeight="1">
      <c r="A2" s="9"/>
      <c r="B2" s="10"/>
      <c r="C2" s="10"/>
      <c r="D2" s="10"/>
      <c r="E2" s="10"/>
      <c r="F2" s="10"/>
      <c r="G2" s="10"/>
      <c r="H2" s="10"/>
      <c r="I2" s="10"/>
      <c r="J2" s="10"/>
      <c r="K2" s="10"/>
      <c r="L2" s="10"/>
      <c r="M2" s="10"/>
      <c r="N2" s="11"/>
      <c r="O2" s="10"/>
      <c r="P2" s="10"/>
      <c r="Q2" s="10"/>
      <c r="R2" s="10"/>
      <c r="S2" s="10"/>
      <c r="T2" s="10"/>
      <c r="U2" s="10"/>
      <c r="V2" s="10"/>
      <c r="W2" s="10"/>
      <c r="X2" s="10"/>
      <c r="Y2" s="10"/>
      <c r="Z2" s="10"/>
      <c r="AA2" s="10"/>
      <c r="AB2" s="10"/>
      <c r="AC2" s="10"/>
      <c r="AD2" s="10"/>
      <c r="AE2" s="10"/>
      <c r="AF2" s="10"/>
      <c r="AG2" s="10"/>
      <c r="AH2" s="10"/>
      <c r="AI2" s="10"/>
      <c r="AJ2" s="10"/>
      <c r="AK2" s="10"/>
      <c r="AL2" s="10"/>
      <c r="AM2" s="10"/>
      <c r="AN2" s="12"/>
    </row>
    <row r="3" spans="1:108" s="56" customFormat="1" ht="69.75" customHeight="1">
      <c r="A3" s="173" t="s">
        <v>149</v>
      </c>
      <c r="B3" s="69"/>
      <c r="D3" s="69"/>
      <c r="E3" s="69"/>
      <c r="G3" s="69"/>
      <c r="I3" s="57"/>
      <c r="J3" s="57"/>
      <c r="K3" s="57"/>
      <c r="L3" s="57"/>
      <c r="M3" s="57"/>
      <c r="N3" s="69"/>
      <c r="O3" s="69"/>
      <c r="P3" s="69"/>
      <c r="Q3" s="69"/>
      <c r="S3" s="69"/>
      <c r="U3" s="70"/>
      <c r="V3" s="70"/>
      <c r="W3" s="70"/>
      <c r="X3" s="70"/>
      <c r="Y3" s="70"/>
      <c r="Z3" s="70"/>
      <c r="AA3" s="70"/>
      <c r="AB3" s="70"/>
      <c r="AC3" s="70"/>
      <c r="AD3" s="70"/>
      <c r="AF3" s="169"/>
      <c r="AG3" s="169"/>
      <c r="AH3" s="169"/>
      <c r="AI3" s="169"/>
      <c r="AJ3" s="169"/>
      <c r="AK3" s="169"/>
      <c r="AL3" s="169"/>
      <c r="AM3" s="169"/>
      <c r="AN3" s="169" t="s">
        <v>150</v>
      </c>
    </row>
    <row r="4" spans="1:108">
      <c r="A4" s="48" t="s">
        <v>192</v>
      </c>
      <c r="B4" s="58"/>
      <c r="C4" s="58"/>
      <c r="D4" s="58"/>
      <c r="E4" s="58"/>
      <c r="F4" s="58"/>
      <c r="G4" s="58"/>
      <c r="H4" s="58"/>
      <c r="I4" s="58"/>
      <c r="J4" s="58"/>
      <c r="K4" s="58"/>
      <c r="L4" s="58"/>
      <c r="M4" s="58"/>
      <c r="N4" s="58"/>
      <c r="O4" s="58"/>
      <c r="P4" s="58"/>
      <c r="Q4" s="58"/>
      <c r="R4" s="58"/>
      <c r="S4" s="58"/>
      <c r="T4" s="58"/>
      <c r="U4" s="58"/>
      <c r="V4" s="58"/>
      <c r="W4" s="58"/>
      <c r="X4" s="58"/>
      <c r="Y4" s="58"/>
      <c r="Z4" s="58"/>
      <c r="AA4" s="58"/>
      <c r="AB4" s="58"/>
      <c r="AC4" s="58"/>
      <c r="AD4" s="58"/>
      <c r="AE4" s="58"/>
      <c r="AF4" s="58"/>
      <c r="AG4" s="58"/>
      <c r="AH4" s="58"/>
      <c r="AI4" s="58"/>
      <c r="AJ4" s="58"/>
      <c r="AK4" s="58"/>
      <c r="AL4" s="58"/>
      <c r="AM4" s="58"/>
      <c r="AN4" s="45" t="s">
        <v>95</v>
      </c>
    </row>
    <row r="5" spans="1:108">
      <c r="A5" s="46" t="s">
        <v>76</v>
      </c>
      <c r="B5" s="25" t="s">
        <v>112</v>
      </c>
      <c r="C5" s="25" t="s">
        <v>113</v>
      </c>
      <c r="D5" s="25" t="s">
        <v>114</v>
      </c>
      <c r="E5" s="25" t="s">
        <v>115</v>
      </c>
      <c r="F5" s="25" t="s">
        <v>116</v>
      </c>
      <c r="G5" s="25" t="s">
        <v>117</v>
      </c>
      <c r="H5" s="25" t="s">
        <v>118</v>
      </c>
      <c r="I5" s="25" t="s">
        <v>119</v>
      </c>
      <c r="J5" s="25" t="s">
        <v>120</v>
      </c>
      <c r="K5" s="25" t="s">
        <v>121</v>
      </c>
      <c r="L5" s="25" t="s">
        <v>122</v>
      </c>
      <c r="M5" s="25" t="s">
        <v>123</v>
      </c>
      <c r="N5" s="25" t="s">
        <v>124</v>
      </c>
      <c r="O5" s="25" t="s">
        <v>125</v>
      </c>
      <c r="P5" s="25" t="s">
        <v>126</v>
      </c>
      <c r="Q5" s="25" t="s">
        <v>127</v>
      </c>
      <c r="R5" s="25" t="s">
        <v>128</v>
      </c>
      <c r="S5" s="25" t="s">
        <v>129</v>
      </c>
      <c r="T5" s="25" t="s">
        <v>130</v>
      </c>
      <c r="U5" s="25" t="s">
        <v>131</v>
      </c>
      <c r="V5" s="25" t="s">
        <v>0</v>
      </c>
      <c r="W5" s="25" t="s">
        <v>1</v>
      </c>
      <c r="X5" s="25" t="s">
        <v>2</v>
      </c>
      <c r="Y5" s="25" t="s">
        <v>3</v>
      </c>
      <c r="Z5" s="25" t="s">
        <v>4</v>
      </c>
      <c r="AA5" s="25" t="s">
        <v>5</v>
      </c>
      <c r="AB5" s="25" t="s">
        <v>6</v>
      </c>
      <c r="AC5" s="25" t="s">
        <v>7</v>
      </c>
      <c r="AD5" s="35" t="s">
        <v>170</v>
      </c>
      <c r="AE5" s="35" t="s">
        <v>171</v>
      </c>
      <c r="AF5" s="35" t="s">
        <v>172</v>
      </c>
      <c r="AG5" s="35" t="s">
        <v>173</v>
      </c>
      <c r="AH5" s="35" t="s">
        <v>8</v>
      </c>
      <c r="AI5" s="35" t="s">
        <v>80</v>
      </c>
      <c r="AJ5" s="35" t="s">
        <v>169</v>
      </c>
      <c r="AK5" s="35" t="s">
        <v>178</v>
      </c>
      <c r="AL5" s="35" t="s">
        <v>179</v>
      </c>
      <c r="AM5" s="35" t="s">
        <v>190</v>
      </c>
      <c r="AN5" s="47" t="s">
        <v>77</v>
      </c>
    </row>
    <row r="6" spans="1:108">
      <c r="A6" s="72" t="s">
        <v>67</v>
      </c>
      <c r="B6" s="145">
        <f>B10-B9-B8-B7</f>
        <v>210913.53322655064</v>
      </c>
      <c r="C6" s="145">
        <f t="shared" ref="C6:AJ6" si="0">C10-C9-C8-C7</f>
        <v>219269.14225933337</v>
      </c>
      <c r="D6" s="145">
        <f t="shared" si="0"/>
        <v>222502.26874011033</v>
      </c>
      <c r="E6" s="145">
        <f t="shared" si="0"/>
        <v>190457.9063648466</v>
      </c>
      <c r="F6" s="145">
        <f t="shared" si="0"/>
        <v>221078.65936084255</v>
      </c>
      <c r="G6" s="145">
        <f t="shared" si="0"/>
        <v>225890.35049657751</v>
      </c>
      <c r="H6" s="145">
        <f t="shared" si="0"/>
        <v>231769.55526305496</v>
      </c>
      <c r="I6" s="145">
        <f t="shared" si="0"/>
        <v>231070.1909140643</v>
      </c>
      <c r="J6" s="145">
        <f t="shared" si="0"/>
        <v>231409.01581202509</v>
      </c>
      <c r="K6" s="145">
        <f t="shared" si="0"/>
        <v>236727.49788815039</v>
      </c>
      <c r="L6" s="145">
        <f t="shared" si="0"/>
        <v>245062.49960040051</v>
      </c>
      <c r="M6" s="145">
        <f t="shared" si="0"/>
        <v>243494.11026835715</v>
      </c>
      <c r="N6" s="145">
        <f t="shared" si="0"/>
        <v>230738.34577804382</v>
      </c>
      <c r="O6" s="145">
        <f t="shared" si="0"/>
        <v>229337.38250678522</v>
      </c>
      <c r="P6" s="145">
        <f t="shared" si="0"/>
        <v>231339.79026242701</v>
      </c>
      <c r="Q6" s="145">
        <f t="shared" si="0"/>
        <v>231180.68108142115</v>
      </c>
      <c r="R6" s="145">
        <f t="shared" si="0"/>
        <v>227932.77376050898</v>
      </c>
      <c r="S6" s="145">
        <f t="shared" si="0"/>
        <v>232775.65029795564</v>
      </c>
      <c r="T6" s="145">
        <f t="shared" si="0"/>
        <v>239757.84652185522</v>
      </c>
      <c r="U6" s="145">
        <f t="shared" si="0"/>
        <v>248686.31270546513</v>
      </c>
      <c r="V6" s="145">
        <f t="shared" si="0"/>
        <v>228070.05591433225</v>
      </c>
      <c r="W6" s="145">
        <f t="shared" si="0"/>
        <v>233313.39372603223</v>
      </c>
      <c r="X6" s="145">
        <f t="shared" si="0"/>
        <v>237100.8309383895</v>
      </c>
      <c r="Y6" s="145">
        <f t="shared" si="0"/>
        <v>233389.07839055816</v>
      </c>
      <c r="Z6" s="145">
        <f t="shared" si="0"/>
        <v>225842.16203353534</v>
      </c>
      <c r="AA6" s="145">
        <f t="shared" si="0"/>
        <v>218584.01268258694</v>
      </c>
      <c r="AB6" s="145">
        <f t="shared" si="0"/>
        <v>208112.69240089494</v>
      </c>
      <c r="AC6" s="145">
        <f t="shared" si="0"/>
        <v>205188.89200617551</v>
      </c>
      <c r="AD6" s="145">
        <f t="shared" si="0"/>
        <v>211165.68415720342</v>
      </c>
      <c r="AE6" s="145">
        <f t="shared" si="0"/>
        <v>220391.99280878971</v>
      </c>
      <c r="AF6" s="145">
        <f t="shared" si="0"/>
        <v>227146.4448622849</v>
      </c>
      <c r="AG6" s="145">
        <f t="shared" si="0"/>
        <v>230193.98245633324</v>
      </c>
      <c r="AH6" s="145">
        <f t="shared" si="0"/>
        <v>233462.93245787919</v>
      </c>
      <c r="AI6" s="145">
        <f t="shared" si="0"/>
        <v>246553.10012951301</v>
      </c>
      <c r="AJ6" s="145">
        <f t="shared" si="0"/>
        <v>253694.31786071311</v>
      </c>
      <c r="AK6" s="145">
        <f>AK10-AK9-AK8-AK7</f>
        <v>244357.94161010595</v>
      </c>
      <c r="AL6" s="145">
        <f>AL10-AL9-AL8-AL7</f>
        <v>241834.13223998086</v>
      </c>
      <c r="AM6" s="145">
        <f>AM10-AM9-AM8-AM7</f>
        <v>251079.09950720944</v>
      </c>
      <c r="AN6" s="73" t="s">
        <v>66</v>
      </c>
      <c r="BW6" s="50"/>
      <c r="BX6" s="50"/>
      <c r="BY6" s="50"/>
      <c r="BZ6" s="50"/>
      <c r="CA6" s="50"/>
      <c r="CB6" s="50"/>
      <c r="CC6" s="50"/>
      <c r="CD6" s="50"/>
      <c r="CE6" s="50"/>
      <c r="CF6" s="50"/>
      <c r="CG6" s="50"/>
      <c r="CH6" s="50"/>
      <c r="CI6" s="50"/>
      <c r="CJ6" s="50"/>
      <c r="CK6" s="50"/>
      <c r="CL6" s="50"/>
      <c r="CM6" s="50"/>
      <c r="CN6" s="50"/>
      <c r="CO6" s="50"/>
      <c r="CP6" s="50"/>
      <c r="CQ6" s="50"/>
      <c r="CR6" s="50"/>
      <c r="CS6" s="50"/>
      <c r="CT6" s="50"/>
      <c r="CU6" s="50"/>
      <c r="CV6" s="50"/>
      <c r="CW6" s="50"/>
      <c r="CX6" s="50"/>
      <c r="CY6" s="50"/>
      <c r="CZ6" s="50"/>
      <c r="DA6" s="50"/>
      <c r="DB6" s="50"/>
      <c r="DC6" s="50"/>
      <c r="DD6" s="50"/>
    </row>
    <row r="7" spans="1:108">
      <c r="A7" s="48" t="s">
        <v>69</v>
      </c>
      <c r="B7" s="146">
        <f>'Real QGDP VA'!B15</f>
        <v>14385.102073371152</v>
      </c>
      <c r="C7" s="146">
        <f>'Real QGDP VA'!C15</f>
        <v>15058.760666898441</v>
      </c>
      <c r="D7" s="146">
        <f>'Real QGDP VA'!D15</f>
        <v>15670.775812291178</v>
      </c>
      <c r="E7" s="146">
        <f>'Real QGDP VA'!E15</f>
        <v>16216.589210761918</v>
      </c>
      <c r="F7" s="146">
        <f>'Real QGDP VA'!F15</f>
        <v>17738.20493940837</v>
      </c>
      <c r="G7" s="146">
        <f>'Real QGDP VA'!G15</f>
        <v>16601.028894682688</v>
      </c>
      <c r="H7" s="146">
        <f>'Real QGDP VA'!H15</f>
        <v>17645.898413370527</v>
      </c>
      <c r="I7" s="146">
        <f>'Real QGDP VA'!I15</f>
        <v>17158.844369398139</v>
      </c>
      <c r="J7" s="146">
        <f>'Real QGDP VA'!J15</f>
        <v>18925.833354743954</v>
      </c>
      <c r="K7" s="146">
        <f>'Real QGDP VA'!K15</f>
        <v>18726.998809274945</v>
      </c>
      <c r="L7" s="146">
        <f>'Real QGDP VA'!L15</f>
        <v>19139.521582063586</v>
      </c>
      <c r="M7" s="146">
        <f>'Real QGDP VA'!M15</f>
        <v>19475.25128312676</v>
      </c>
      <c r="N7" s="146">
        <f>'Real QGDP VA'!N15</f>
        <v>18657.994335185715</v>
      </c>
      <c r="O7" s="146">
        <f>'Real QGDP VA'!O15</f>
        <v>18477.354160442923</v>
      </c>
      <c r="P7" s="146">
        <f>'Real QGDP VA'!P15</f>
        <v>18939.420972299089</v>
      </c>
      <c r="Q7" s="146">
        <f>'Real QGDP VA'!Q15</f>
        <v>18964.93212432753</v>
      </c>
      <c r="R7" s="146">
        <f>'Real QGDP VA'!R15</f>
        <v>17168.177910007515</v>
      </c>
      <c r="S7" s="146">
        <f>'Real QGDP VA'!S15</f>
        <v>17132.461160917424</v>
      </c>
      <c r="T7" s="146">
        <f>'Real QGDP VA'!T15</f>
        <v>17048.092737190353</v>
      </c>
      <c r="U7" s="146">
        <f>'Real QGDP VA'!U15</f>
        <v>16746.302847231975</v>
      </c>
      <c r="V7" s="146">
        <f>'Real QGDP VA'!V15</f>
        <v>16859.1696919149</v>
      </c>
      <c r="W7" s="146">
        <f>'Real QGDP VA'!W15</f>
        <v>17288.222840766015</v>
      </c>
      <c r="X7" s="146">
        <f>'Real QGDP VA'!X15</f>
        <v>17477.34016853679</v>
      </c>
      <c r="Y7" s="146">
        <f>'Real QGDP VA'!Y15</f>
        <v>18218.57893669041</v>
      </c>
      <c r="Z7" s="146">
        <f>'Real QGDP VA'!Z15</f>
        <v>13619.245631252505</v>
      </c>
      <c r="AA7" s="146">
        <f>'Real QGDP VA'!AA15</f>
        <v>14290.562388170665</v>
      </c>
      <c r="AB7" s="146">
        <f>'Real QGDP VA'!AB15</f>
        <v>14067.454232220725</v>
      </c>
      <c r="AC7" s="146">
        <f>'Real QGDP VA'!AC15</f>
        <v>13855.432467491371</v>
      </c>
      <c r="AD7" s="146">
        <f>'Real QGDP VA'!AD15</f>
        <v>12922.552536339334</v>
      </c>
      <c r="AE7" s="146">
        <f>'Real QGDP VA'!AE15</f>
        <v>14034.978618853385</v>
      </c>
      <c r="AF7" s="146">
        <f>'Real QGDP VA'!AF15</f>
        <v>15540.175164330156</v>
      </c>
      <c r="AG7" s="146">
        <f>'Real QGDP VA'!AG15</f>
        <v>15582.074498450378</v>
      </c>
      <c r="AH7" s="146">
        <f>'Real QGDP VA'!AH15</f>
        <v>15533.683020139548</v>
      </c>
      <c r="AI7" s="146">
        <f>'Real QGDP VA'!AI15</f>
        <v>14162.918731432643</v>
      </c>
      <c r="AJ7" s="146">
        <f>'Real QGDP VA'!AJ15</f>
        <v>16222.78945915196</v>
      </c>
      <c r="AK7" s="146">
        <f>'Real QGDP VA'!AK15</f>
        <v>16455.323771180032</v>
      </c>
      <c r="AL7" s="146">
        <f>'Real QGDP VA'!AL15</f>
        <v>17325.532057875145</v>
      </c>
      <c r="AM7" s="146">
        <f>'Real QGDP VA'!AM15</f>
        <v>18376</v>
      </c>
      <c r="AN7" s="49" t="s">
        <v>68</v>
      </c>
      <c r="BW7" s="50"/>
      <c r="BX7" s="50"/>
      <c r="BY7" s="50"/>
      <c r="BZ7" s="50"/>
      <c r="CA7" s="50"/>
      <c r="CB7" s="50"/>
      <c r="CC7" s="50"/>
      <c r="CD7" s="50"/>
      <c r="CE7" s="50"/>
      <c r="CF7" s="50"/>
      <c r="CG7" s="50"/>
      <c r="CH7" s="50"/>
      <c r="CI7" s="50"/>
      <c r="CJ7" s="50"/>
      <c r="CK7" s="50"/>
      <c r="CL7" s="50"/>
      <c r="CM7" s="50"/>
      <c r="CN7" s="50"/>
      <c r="CO7" s="50"/>
      <c r="CP7" s="50"/>
      <c r="CQ7" s="50"/>
      <c r="CR7" s="50"/>
      <c r="CS7" s="50"/>
      <c r="CT7" s="50"/>
      <c r="CU7" s="50"/>
      <c r="CV7" s="50"/>
      <c r="CW7" s="50"/>
      <c r="CX7" s="50"/>
      <c r="CY7" s="50"/>
      <c r="CZ7" s="50"/>
      <c r="DA7" s="50"/>
      <c r="DB7" s="50"/>
      <c r="DC7" s="50"/>
      <c r="DD7" s="50"/>
    </row>
    <row r="8" spans="1:108">
      <c r="A8" s="72" t="s">
        <v>71</v>
      </c>
      <c r="B8" s="149">
        <f>'Real QGDP VA'!B18</f>
        <v>13740.849856175804</v>
      </c>
      <c r="C8" s="149">
        <f>'Real QGDP VA'!C18</f>
        <v>14535.552911028612</v>
      </c>
      <c r="D8" s="149">
        <f>'Real QGDP VA'!D18</f>
        <v>12262.788202048338</v>
      </c>
      <c r="E8" s="149">
        <f>'Real QGDP VA'!E18</f>
        <v>11080.32382687107</v>
      </c>
      <c r="F8" s="149">
        <f>'Real QGDP VA'!F18</f>
        <v>12984.081444065259</v>
      </c>
      <c r="G8" s="149">
        <f>'Real QGDP VA'!G18</f>
        <v>13149.396234185719</v>
      </c>
      <c r="H8" s="149">
        <f>'Real QGDP VA'!H18</f>
        <v>12845.61548692653</v>
      </c>
      <c r="I8" s="149">
        <f>'Real QGDP VA'!I18</f>
        <v>12149.450866514764</v>
      </c>
      <c r="J8" s="149">
        <f>'Real QGDP VA'!J18</f>
        <v>15489.475747249468</v>
      </c>
      <c r="K8" s="149">
        <f>'Real QGDP VA'!K18</f>
        <v>15804.764615001943</v>
      </c>
      <c r="L8" s="149">
        <f>'Real QGDP VA'!L18</f>
        <v>16207.980406483246</v>
      </c>
      <c r="M8" s="149">
        <f>'Real QGDP VA'!M18</f>
        <v>16226.30255787219</v>
      </c>
      <c r="N8" s="149">
        <f>'Real QGDP VA'!N18</f>
        <v>14418.691590601626</v>
      </c>
      <c r="O8" s="149">
        <f>'Real QGDP VA'!O18</f>
        <v>14612.274489780393</v>
      </c>
      <c r="P8" s="149">
        <f>'Real QGDP VA'!P18</f>
        <v>14694.304649498343</v>
      </c>
      <c r="Q8" s="149">
        <f>'Real QGDP VA'!Q18</f>
        <v>15604.152673063454</v>
      </c>
      <c r="R8" s="149">
        <f>'Real QGDP VA'!R18</f>
        <v>14046.850728269876</v>
      </c>
      <c r="S8" s="149">
        <f>'Real QGDP VA'!S18</f>
        <v>14138.807305111985</v>
      </c>
      <c r="T8" s="149">
        <f>'Real QGDP VA'!T18</f>
        <v>14258.409720227641</v>
      </c>
      <c r="U8" s="149">
        <f>'Real QGDP VA'!U18</f>
        <v>14407.299698649236</v>
      </c>
      <c r="V8" s="149">
        <f>'Real QGDP VA'!V18</f>
        <v>13883.729240536475</v>
      </c>
      <c r="W8" s="149">
        <f>'Real QGDP VA'!W18</f>
        <v>13901.415911773929</v>
      </c>
      <c r="X8" s="149">
        <f>'Real QGDP VA'!X18</f>
        <v>13430.329663847922</v>
      </c>
      <c r="Y8" s="149">
        <f>'Real QGDP VA'!Y18</f>
        <v>13787.151490333765</v>
      </c>
      <c r="Z8" s="149">
        <f>'Real QGDP VA'!Z18</f>
        <v>15041.98097559734</v>
      </c>
      <c r="AA8" s="149">
        <f>'Real QGDP VA'!AA18</f>
        <v>14879.061542414202</v>
      </c>
      <c r="AB8" s="149">
        <f>'Real QGDP VA'!AB18</f>
        <v>15266.014941546498</v>
      </c>
      <c r="AC8" s="149">
        <f>'Real QGDP VA'!AC18</f>
        <v>15180.563916668198</v>
      </c>
      <c r="AD8" s="149">
        <f>'Real QGDP VA'!AD18</f>
        <v>14722.900348232097</v>
      </c>
      <c r="AE8" s="149">
        <f>'Real QGDP VA'!AE18</f>
        <v>15234.724440057988</v>
      </c>
      <c r="AF8" s="149">
        <f>'Real QGDP VA'!AF18</f>
        <v>15113.002149482063</v>
      </c>
      <c r="AG8" s="149">
        <f>'Real QGDP VA'!AG18</f>
        <v>15189.129364382346</v>
      </c>
      <c r="AH8" s="149">
        <f>'Real QGDP VA'!AH18</f>
        <v>15243.725878122303</v>
      </c>
      <c r="AI8" s="149">
        <f>'Real QGDP VA'!AI18</f>
        <v>14801.21171743476</v>
      </c>
      <c r="AJ8" s="149">
        <f>'Real QGDP VA'!AJ18</f>
        <v>14797.591700197256</v>
      </c>
      <c r="AK8" s="149">
        <f>'Real QGDP VA'!AK18</f>
        <v>15643.303257121079</v>
      </c>
      <c r="AL8" s="149">
        <f>'Real QGDP VA'!AL18</f>
        <v>15500.155163159498</v>
      </c>
      <c r="AM8" s="149">
        <f>'Real QGDP VA'!AM18</f>
        <v>15619.880342010534</v>
      </c>
      <c r="AN8" s="73" t="s">
        <v>70</v>
      </c>
      <c r="BW8" s="50"/>
      <c r="BX8" s="50"/>
      <c r="BY8" s="50"/>
      <c r="BZ8" s="50"/>
      <c r="CA8" s="50"/>
      <c r="CB8" s="50"/>
      <c r="CC8" s="50"/>
      <c r="CD8" s="50"/>
      <c r="CE8" s="50"/>
      <c r="CF8" s="50"/>
      <c r="CG8" s="50"/>
      <c r="CH8" s="50"/>
      <c r="CI8" s="50"/>
      <c r="CJ8" s="50"/>
      <c r="CK8" s="50"/>
      <c r="CL8" s="50"/>
      <c r="CM8" s="50"/>
      <c r="CN8" s="50"/>
      <c r="CO8" s="50"/>
      <c r="CP8" s="50"/>
      <c r="CQ8" s="50"/>
      <c r="CR8" s="50"/>
      <c r="CS8" s="50"/>
      <c r="CT8" s="50"/>
      <c r="CU8" s="50"/>
      <c r="CV8" s="50"/>
      <c r="CW8" s="50"/>
      <c r="CX8" s="50"/>
      <c r="CY8" s="50"/>
      <c r="CZ8" s="50"/>
      <c r="DA8" s="50"/>
      <c r="DB8" s="50"/>
      <c r="DC8" s="50"/>
      <c r="DD8" s="50"/>
    </row>
    <row r="9" spans="1:108">
      <c r="A9" s="48" t="s">
        <v>73</v>
      </c>
      <c r="B9" s="146">
        <f>'Real QGDP VA'!B22</f>
        <v>887.63103800730948</v>
      </c>
      <c r="C9" s="146">
        <f>'Real QGDP VA'!C22</f>
        <v>971.21985227012203</v>
      </c>
      <c r="D9" s="146">
        <f>'Real QGDP VA'!D22</f>
        <v>1054.8086665329347</v>
      </c>
      <c r="E9" s="146">
        <f>'Real QGDP VA'!E22</f>
        <v>1138.397480795747</v>
      </c>
      <c r="F9" s="146">
        <f>'Real QGDP VA'!F22</f>
        <v>815.71123428646717</v>
      </c>
      <c r="G9" s="146">
        <f>'Real QGDP VA'!G22</f>
        <v>924.77647016946912</v>
      </c>
      <c r="H9" s="146">
        <f>'Real QGDP VA'!H22</f>
        <v>1032.8485256903509</v>
      </c>
      <c r="I9" s="146">
        <f>'Real QGDP VA'!I22</f>
        <v>1140.216882304474</v>
      </c>
      <c r="J9" s="146">
        <f>'Real QGDP VA'!J22</f>
        <v>911.44254929617057</v>
      </c>
      <c r="K9" s="146">
        <f>'Real QGDP VA'!K22</f>
        <v>1015.2906583264805</v>
      </c>
      <c r="L9" s="146">
        <f>'Real QGDP VA'!L22</f>
        <v>1118.3064628569448</v>
      </c>
      <c r="M9" s="146">
        <f>'Real QGDP VA'!M22</f>
        <v>1220.742836344325</v>
      </c>
      <c r="N9" s="146">
        <f>'Real QGDP VA'!N22</f>
        <v>1054.8507872418909</v>
      </c>
      <c r="O9" s="146">
        <f>'Real QGDP VA'!O22</f>
        <v>1088.2251594799827</v>
      </c>
      <c r="P9" s="146">
        <f>'Real QGDP VA'!P22</f>
        <v>1121.5216428273641</v>
      </c>
      <c r="Q9" s="146">
        <f>'Real QGDP VA'!Q22</f>
        <v>1154.7470325867989</v>
      </c>
      <c r="R9" s="146">
        <f>'Real QGDP VA'!R22</f>
        <v>1146.9618134081827</v>
      </c>
      <c r="S9" s="146">
        <f>'Real QGDP VA'!S22</f>
        <v>1230.4475208018157</v>
      </c>
      <c r="T9" s="146">
        <f>'Real QGDP VA'!T22</f>
        <v>1311.6948327036228</v>
      </c>
      <c r="U9" s="146">
        <f>'Real QGDP VA'!U22</f>
        <v>1391.1998253128118</v>
      </c>
      <c r="V9" s="146">
        <f>'Real QGDP VA'!V22</f>
        <v>1441.3106236174212</v>
      </c>
      <c r="W9" s="146">
        <f>'Real QGDP VA'!W22</f>
        <v>1516.5668694450203</v>
      </c>
      <c r="X9" s="146">
        <f>'Real QGDP VA'!X22</f>
        <v>1589.8380946915252</v>
      </c>
      <c r="Y9" s="146">
        <f>'Real QGDP VA'!Y22</f>
        <v>1661.5697557950043</v>
      </c>
      <c r="Z9" s="146">
        <f>'Real QGDP VA'!Z22</f>
        <v>1677.2093195885627</v>
      </c>
      <c r="AA9" s="146">
        <f>'Real QGDP VA'!AA22</f>
        <v>1686.6575358858438</v>
      </c>
      <c r="AB9" s="146">
        <f>'Real QGDP VA'!AB22</f>
        <v>1677.3967450528021</v>
      </c>
      <c r="AC9" s="146">
        <f>'Real QGDP VA'!AC22</f>
        <v>1651.6352794014215</v>
      </c>
      <c r="AD9" s="146">
        <f>'Real QGDP VA'!AD22</f>
        <v>1673.834724088051</v>
      </c>
      <c r="AE9" s="146">
        <f>'Real QGDP VA'!AE22</f>
        <v>1708.0690643474372</v>
      </c>
      <c r="AF9" s="146">
        <f>'Real QGDP VA'!AF22</f>
        <v>1762.4375930099511</v>
      </c>
      <c r="AG9" s="146">
        <f>'Real QGDP VA'!AG22</f>
        <v>1816.2734536803353</v>
      </c>
      <c r="AH9" s="146">
        <f>'Real QGDP VA'!AH22</f>
        <v>1851.1649985314389</v>
      </c>
      <c r="AI9" s="146">
        <f>'Real QGDP VA'!AI22</f>
        <v>1855.5318908978697</v>
      </c>
      <c r="AJ9" s="146">
        <f>'Real QGDP VA'!AJ22</f>
        <v>1860.0853975646723</v>
      </c>
      <c r="AK9" s="146">
        <f>'Real QGDP VA'!AK22</f>
        <v>1864.6859993230516</v>
      </c>
      <c r="AL9" s="146">
        <f>'Real QGDP VA'!AL22</f>
        <v>1900.5920318962594</v>
      </c>
      <c r="AM9" s="146">
        <f>'Real QGDP VA'!AM22</f>
        <v>1906.8038695965897</v>
      </c>
      <c r="AN9" s="49" t="s">
        <v>72</v>
      </c>
      <c r="BW9" s="50"/>
      <c r="BX9" s="50"/>
      <c r="BY9" s="50"/>
      <c r="BZ9" s="50"/>
      <c r="CA9" s="50"/>
      <c r="CB9" s="50"/>
      <c r="CC9" s="50"/>
      <c r="CD9" s="50"/>
      <c r="CE9" s="50"/>
      <c r="CF9" s="50"/>
      <c r="CG9" s="50"/>
      <c r="CH9" s="50"/>
      <c r="CI9" s="50"/>
      <c r="CJ9" s="50"/>
      <c r="CK9" s="50"/>
      <c r="CL9" s="50"/>
      <c r="CM9" s="50"/>
      <c r="CN9" s="50"/>
      <c r="CO9" s="50"/>
      <c r="CP9" s="50"/>
      <c r="CQ9" s="50"/>
      <c r="CR9" s="50"/>
      <c r="CS9" s="50"/>
      <c r="CT9" s="50"/>
      <c r="CU9" s="50"/>
      <c r="CV9" s="50"/>
      <c r="CW9" s="50"/>
      <c r="CX9" s="50"/>
      <c r="CY9" s="50"/>
      <c r="CZ9" s="50"/>
      <c r="DA9" s="50"/>
      <c r="DB9" s="50"/>
      <c r="DC9" s="50"/>
      <c r="DD9" s="50"/>
    </row>
    <row r="10" spans="1:108">
      <c r="A10" s="65" t="s">
        <v>75</v>
      </c>
      <c r="B10" s="147">
        <f>'Real QGDP oil, non-oil VA'!B6</f>
        <v>239927.11619410489</v>
      </c>
      <c r="C10" s="147">
        <f>'Real QGDP oil, non-oil VA'!C6</f>
        <v>249834.67568953056</v>
      </c>
      <c r="D10" s="147">
        <f>'Real QGDP oil, non-oil VA'!D6</f>
        <v>251490.64142098281</v>
      </c>
      <c r="E10" s="147">
        <f>'Real QGDP oil, non-oil VA'!E6</f>
        <v>218893.21688327534</v>
      </c>
      <c r="F10" s="147">
        <f>'Real QGDP oil, non-oil VA'!F6</f>
        <v>252616.65697860264</v>
      </c>
      <c r="G10" s="147">
        <f>'Real QGDP oil, non-oil VA'!G6</f>
        <v>256565.55209561539</v>
      </c>
      <c r="H10" s="147">
        <f>'Real QGDP oil, non-oil VA'!H6</f>
        <v>263293.91768904234</v>
      </c>
      <c r="I10" s="147">
        <f>'Real QGDP oil, non-oil VA'!I6</f>
        <v>261518.70303228166</v>
      </c>
      <c r="J10" s="147">
        <f>'Real QGDP oil, non-oil VA'!J6</f>
        <v>266735.7674633147</v>
      </c>
      <c r="K10" s="147">
        <f>'Real QGDP oil, non-oil VA'!K6</f>
        <v>272274.55197075376</v>
      </c>
      <c r="L10" s="147">
        <f>'Real QGDP oil, non-oil VA'!L6</f>
        <v>281528.30805180426</v>
      </c>
      <c r="M10" s="147">
        <f>'Real QGDP oil, non-oil VA'!M6</f>
        <v>280416.40694570047</v>
      </c>
      <c r="N10" s="147">
        <f>'Real QGDP oil, non-oil VA'!N6</f>
        <v>264869.88249107305</v>
      </c>
      <c r="O10" s="147">
        <f>'Real QGDP oil, non-oil VA'!O6</f>
        <v>263515.23631648853</v>
      </c>
      <c r="P10" s="147">
        <f>'Real QGDP oil, non-oil VA'!P6</f>
        <v>266095.03752705181</v>
      </c>
      <c r="Q10" s="147">
        <f>'Real QGDP oil, non-oil VA'!Q6</f>
        <v>266904.5129113989</v>
      </c>
      <c r="R10" s="147">
        <f>'Real QGDP oil, non-oil VA'!R6</f>
        <v>260294.76421219454</v>
      </c>
      <c r="S10" s="147">
        <f>'Real QGDP oil, non-oil VA'!S6</f>
        <v>265277.36628478684</v>
      </c>
      <c r="T10" s="147">
        <f>'Real QGDP oil, non-oil VA'!T6</f>
        <v>272376.04381197685</v>
      </c>
      <c r="U10" s="147">
        <f>'Real QGDP oil, non-oil VA'!U6</f>
        <v>281231.11507665913</v>
      </c>
      <c r="V10" s="147">
        <f>'Real QGDP oil, non-oil VA'!V6</f>
        <v>260254.26547040106</v>
      </c>
      <c r="W10" s="147">
        <f>'Real QGDP oil, non-oil VA'!W6</f>
        <v>266019.59934801719</v>
      </c>
      <c r="X10" s="147">
        <f>'Real QGDP oil, non-oil VA'!X6</f>
        <v>269598.33886546572</v>
      </c>
      <c r="Y10" s="147">
        <f>'Real QGDP oil, non-oil VA'!Y6</f>
        <v>267056.37857337733</v>
      </c>
      <c r="Z10" s="147">
        <f>'Real QGDP oil, non-oil VA'!Z6</f>
        <v>256180.59795997373</v>
      </c>
      <c r="AA10" s="147">
        <f>'Real QGDP oil, non-oil VA'!AA6</f>
        <v>249440.29414905762</v>
      </c>
      <c r="AB10" s="147">
        <f>'Real QGDP oil, non-oil VA'!AB6</f>
        <v>239123.55831971494</v>
      </c>
      <c r="AC10" s="147">
        <f>'Real QGDP oil, non-oil VA'!AC6</f>
        <v>235876.52366973649</v>
      </c>
      <c r="AD10" s="147">
        <f>'Real QGDP oil, non-oil VA'!AD6</f>
        <v>240484.97176586289</v>
      </c>
      <c r="AE10" s="147">
        <f>'Real QGDP oil, non-oil VA'!AE6</f>
        <v>251369.76493204851</v>
      </c>
      <c r="AF10" s="147">
        <f>'Real QGDP oil, non-oil VA'!AF6</f>
        <v>259562.05976910709</v>
      </c>
      <c r="AG10" s="147">
        <f>'Real QGDP oil, non-oil VA'!AG6</f>
        <v>262781.45977284631</v>
      </c>
      <c r="AH10" s="147">
        <f>'Real QGDP oil, non-oil VA'!AH6</f>
        <v>266091.50635467249</v>
      </c>
      <c r="AI10" s="147">
        <f>'Real QGDP oil, non-oil VA'!AI6</f>
        <v>277372.7624692783</v>
      </c>
      <c r="AJ10" s="147">
        <f>'Real QGDP oil, non-oil VA'!AJ6</f>
        <v>286574.78441762703</v>
      </c>
      <c r="AK10" s="147">
        <f>'Real QGDP oil, non-oil VA'!AK6</f>
        <v>278321.25463773008</v>
      </c>
      <c r="AL10" s="147">
        <f>'Real QGDP oil, non-oil VA'!AL6</f>
        <v>276560.41149291175</v>
      </c>
      <c r="AM10" s="147">
        <f>'Real QGDP oil, non-oil VA'!AM6</f>
        <v>286981.78371881653</v>
      </c>
      <c r="AN10" s="66" t="s">
        <v>74</v>
      </c>
      <c r="BW10" s="50"/>
      <c r="BX10" s="50"/>
      <c r="BY10" s="50"/>
      <c r="BZ10" s="50"/>
      <c r="CA10" s="50"/>
      <c r="CB10" s="50"/>
      <c r="CC10" s="50"/>
      <c r="CD10" s="50"/>
      <c r="CE10" s="50"/>
      <c r="CF10" s="50"/>
      <c r="CG10" s="50"/>
      <c r="CH10" s="50"/>
      <c r="CI10" s="50"/>
      <c r="CJ10" s="50"/>
      <c r="CK10" s="50"/>
      <c r="CL10" s="50"/>
      <c r="CM10" s="50"/>
      <c r="CN10" s="50"/>
      <c r="CO10" s="50"/>
      <c r="CP10" s="50"/>
      <c r="CQ10" s="50"/>
      <c r="CR10" s="50"/>
      <c r="CS10" s="50"/>
      <c r="CT10" s="50"/>
      <c r="CU10" s="50"/>
      <c r="CV10" s="50"/>
      <c r="CW10" s="50"/>
      <c r="CX10" s="50"/>
      <c r="CY10" s="50"/>
      <c r="CZ10" s="50"/>
      <c r="DA10" s="50"/>
      <c r="DB10" s="50"/>
      <c r="DC10" s="50"/>
      <c r="DD10" s="50"/>
    </row>
    <row r="11" spans="1:108">
      <c r="A11" s="48" t="s">
        <v>54</v>
      </c>
      <c r="B11" s="51"/>
      <c r="C11" s="51"/>
      <c r="D11" s="51"/>
      <c r="E11" s="51"/>
      <c r="F11" s="51"/>
      <c r="G11" s="51"/>
      <c r="H11" s="51"/>
      <c r="I11" s="51"/>
      <c r="J11" s="51"/>
      <c r="K11" s="51"/>
      <c r="L11" s="51"/>
      <c r="M11" s="51"/>
      <c r="N11" s="51"/>
      <c r="O11" s="51"/>
      <c r="P11" s="51"/>
      <c r="Q11" s="51"/>
      <c r="R11" s="51"/>
      <c r="S11" s="51"/>
      <c r="T11" s="51"/>
      <c r="U11" s="51"/>
      <c r="V11" s="51"/>
      <c r="W11" s="51"/>
      <c r="X11" s="51"/>
      <c r="Y11" s="51"/>
      <c r="Z11" s="51"/>
      <c r="AA11" s="51"/>
      <c r="AB11" s="51"/>
      <c r="AC11" s="51"/>
      <c r="AD11" s="51"/>
      <c r="AE11" s="51"/>
      <c r="AF11" s="51"/>
      <c r="AG11" s="51"/>
      <c r="AH11" s="51"/>
      <c r="AI11" s="51"/>
      <c r="AJ11" s="51"/>
      <c r="AK11" s="51"/>
      <c r="AL11" s="51"/>
      <c r="AM11" s="51"/>
      <c r="AN11" s="53" t="s">
        <v>55</v>
      </c>
    </row>
    <row r="12" spans="1:108">
      <c r="A12" s="54" t="s">
        <v>23</v>
      </c>
      <c r="B12" s="51"/>
      <c r="C12" s="51"/>
      <c r="D12" s="51"/>
      <c r="E12" s="51"/>
      <c r="F12" s="51"/>
      <c r="G12" s="51"/>
      <c r="H12" s="51"/>
      <c r="I12" s="51"/>
      <c r="J12" s="51"/>
      <c r="K12" s="51"/>
      <c r="L12" s="51"/>
      <c r="M12" s="51"/>
      <c r="N12" s="51"/>
      <c r="O12" s="51"/>
      <c r="P12" s="51"/>
      <c r="Q12" s="51"/>
      <c r="R12" s="51"/>
      <c r="S12" s="51"/>
      <c r="T12" s="51"/>
      <c r="U12" s="51"/>
      <c r="V12" s="51"/>
      <c r="W12" s="51"/>
      <c r="X12" s="51"/>
      <c r="Y12" s="51"/>
      <c r="Z12" s="51"/>
      <c r="AA12" s="51"/>
      <c r="AB12" s="51"/>
      <c r="AC12" s="51"/>
      <c r="AD12" s="51"/>
      <c r="AE12" s="51"/>
      <c r="AF12" s="51"/>
      <c r="AG12" s="51"/>
      <c r="AH12" s="51"/>
      <c r="AI12" s="51"/>
      <c r="AJ12" s="51"/>
      <c r="AK12" s="51"/>
      <c r="AL12" s="51"/>
      <c r="AM12" s="51"/>
      <c r="AN12" s="55" t="s">
        <v>24</v>
      </c>
    </row>
    <row r="14" spans="1:108" customFormat="1" ht="15">
      <c r="A14" s="175" t="s">
        <v>166</v>
      </c>
      <c r="AN14" s="174" t="s">
        <v>168</v>
      </c>
    </row>
    <row r="15" spans="1:108">
      <c r="B15" s="183"/>
      <c r="C15" s="183"/>
      <c r="D15" s="183"/>
      <c r="E15" s="183"/>
      <c r="F15" s="183"/>
      <c r="G15" s="183"/>
      <c r="H15" s="183"/>
      <c r="I15" s="183"/>
      <c r="J15" s="183"/>
      <c r="K15" s="183"/>
      <c r="L15" s="183"/>
      <c r="M15" s="183"/>
      <c r="N15" s="183"/>
      <c r="O15" s="183"/>
      <c r="P15" s="183"/>
      <c r="Q15" s="183"/>
      <c r="R15" s="183"/>
      <c r="S15" s="183"/>
      <c r="T15" s="183"/>
      <c r="U15" s="183"/>
      <c r="V15" s="183"/>
      <c r="W15" s="183"/>
      <c r="X15" s="183"/>
      <c r="Y15" s="183"/>
      <c r="Z15" s="183"/>
      <c r="AA15" s="183"/>
      <c r="AB15" s="183"/>
      <c r="AC15" s="183"/>
      <c r="AD15" s="183"/>
      <c r="AE15" s="183"/>
      <c r="AF15" s="183"/>
      <c r="AG15" s="183"/>
      <c r="AH15" s="183"/>
      <c r="AI15" s="183"/>
      <c r="AJ15" s="183"/>
      <c r="AK15" s="183"/>
      <c r="AL15" s="183"/>
      <c r="AM15" s="183"/>
    </row>
    <row r="16" spans="1:108">
      <c r="B16" s="183"/>
      <c r="C16" s="183"/>
      <c r="D16" s="183"/>
      <c r="E16" s="183"/>
      <c r="F16" s="183"/>
      <c r="G16" s="183"/>
      <c r="H16" s="183"/>
      <c r="I16" s="183"/>
      <c r="J16" s="183"/>
      <c r="K16" s="183"/>
      <c r="L16" s="183"/>
      <c r="M16" s="183"/>
      <c r="N16" s="183"/>
      <c r="O16" s="183"/>
      <c r="P16" s="183"/>
      <c r="Q16" s="183"/>
      <c r="R16" s="183"/>
      <c r="S16" s="183"/>
      <c r="T16" s="183"/>
      <c r="U16" s="183"/>
      <c r="V16" s="183"/>
      <c r="W16" s="183"/>
      <c r="X16" s="183"/>
      <c r="Y16" s="183"/>
      <c r="Z16" s="183"/>
      <c r="AA16" s="183"/>
      <c r="AB16" s="183"/>
      <c r="AC16" s="183"/>
      <c r="AD16" s="183"/>
      <c r="AE16" s="183"/>
      <c r="AF16" s="183"/>
      <c r="AG16" s="183"/>
      <c r="AH16" s="183"/>
      <c r="AI16" s="183"/>
      <c r="AJ16" s="183"/>
      <c r="AK16" s="183"/>
      <c r="AL16" s="183"/>
      <c r="AM16" s="183"/>
    </row>
    <row r="17" spans="2:39">
      <c r="B17" s="183"/>
      <c r="C17" s="183"/>
      <c r="D17" s="183"/>
      <c r="E17" s="183"/>
      <c r="F17" s="183"/>
      <c r="G17" s="183"/>
      <c r="H17" s="183"/>
      <c r="I17" s="183"/>
      <c r="J17" s="183"/>
      <c r="K17" s="183"/>
      <c r="L17" s="183"/>
      <c r="M17" s="183"/>
      <c r="N17" s="183"/>
      <c r="O17" s="183"/>
      <c r="P17" s="183"/>
      <c r="Q17" s="183"/>
      <c r="R17" s="183"/>
      <c r="S17" s="183"/>
      <c r="T17" s="183"/>
      <c r="U17" s="183"/>
      <c r="V17" s="183"/>
      <c r="W17" s="183"/>
      <c r="X17" s="183"/>
      <c r="Y17" s="183"/>
      <c r="Z17" s="183"/>
      <c r="AA17" s="183"/>
      <c r="AB17" s="183"/>
      <c r="AC17" s="183"/>
      <c r="AD17" s="183"/>
      <c r="AE17" s="183"/>
      <c r="AF17" s="183"/>
      <c r="AG17" s="183"/>
      <c r="AH17" s="183"/>
      <c r="AI17" s="183"/>
      <c r="AJ17" s="183"/>
      <c r="AK17" s="183"/>
      <c r="AL17" s="183"/>
      <c r="AM17" s="183"/>
    </row>
    <row r="18" spans="2:39">
      <c r="B18" s="183"/>
      <c r="C18" s="183"/>
      <c r="D18" s="183"/>
      <c r="E18" s="183"/>
      <c r="F18" s="183"/>
      <c r="G18" s="183"/>
      <c r="H18" s="183"/>
      <c r="I18" s="183"/>
      <c r="J18" s="183"/>
      <c r="K18" s="183"/>
      <c r="L18" s="183"/>
      <c r="M18" s="183"/>
      <c r="N18" s="183"/>
      <c r="O18" s="183"/>
      <c r="P18" s="183"/>
      <c r="Q18" s="183"/>
      <c r="R18" s="183"/>
      <c r="S18" s="183"/>
      <c r="T18" s="183"/>
      <c r="U18" s="183"/>
      <c r="V18" s="183"/>
      <c r="W18" s="183"/>
      <c r="X18" s="183"/>
      <c r="Y18" s="183"/>
      <c r="Z18" s="183"/>
      <c r="AA18" s="183"/>
      <c r="AB18" s="183"/>
      <c r="AC18" s="183"/>
      <c r="AD18" s="183"/>
      <c r="AE18" s="183"/>
      <c r="AF18" s="183"/>
      <c r="AG18" s="183"/>
      <c r="AH18" s="183"/>
      <c r="AI18" s="183"/>
      <c r="AJ18" s="183"/>
      <c r="AK18" s="183"/>
      <c r="AL18" s="183"/>
      <c r="AM18" s="183"/>
    </row>
    <row r="19" spans="2:39">
      <c r="B19" s="183"/>
      <c r="C19" s="183"/>
      <c r="D19" s="183"/>
      <c r="E19" s="183"/>
      <c r="F19" s="183"/>
      <c r="G19" s="183"/>
      <c r="H19" s="183"/>
      <c r="I19" s="183"/>
      <c r="J19" s="183"/>
      <c r="K19" s="183"/>
      <c r="L19" s="183"/>
      <c r="M19" s="183"/>
      <c r="N19" s="183"/>
      <c r="O19" s="183"/>
      <c r="P19" s="183"/>
      <c r="Q19" s="183"/>
      <c r="R19" s="183"/>
      <c r="S19" s="183"/>
      <c r="T19" s="183"/>
      <c r="U19" s="183"/>
      <c r="V19" s="183"/>
      <c r="W19" s="183"/>
      <c r="X19" s="183"/>
      <c r="Y19" s="183"/>
      <c r="Z19" s="183"/>
      <c r="AA19" s="183"/>
      <c r="AB19" s="183"/>
      <c r="AC19" s="183"/>
      <c r="AD19" s="183"/>
      <c r="AE19" s="183"/>
      <c r="AF19" s="183"/>
      <c r="AG19" s="183"/>
      <c r="AH19" s="183"/>
      <c r="AI19" s="183"/>
      <c r="AJ19" s="183"/>
      <c r="AK19" s="183"/>
      <c r="AL19" s="183"/>
      <c r="AM19" s="183"/>
    </row>
  </sheetData>
  <hyperlinks>
    <hyperlink ref="A14" location="Index!A1" display="Back to main page" xr:uid="{AEC479D3-B1B0-427D-BA5D-53B5E3EDD7B1}"/>
    <hyperlink ref="AN14" location="Index!A1" display="العودة الى الصفحة الرئيسية" xr:uid="{E0127D6A-E911-461B-A7FE-68C4214C77C0}"/>
  </hyperlink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Index</vt:lpstr>
      <vt:lpstr>Real QGDP VA</vt:lpstr>
      <vt:lpstr>Real QGDP contribution</vt:lpstr>
      <vt:lpstr>Real GDP annual mvt</vt:lpstr>
      <vt:lpstr>Real QGDP quarterly mvt</vt:lpstr>
      <vt:lpstr>Real QGDP oil, non-oil VA</vt:lpstr>
      <vt:lpstr>Real oil, non-oil annual mvt</vt:lpstr>
      <vt:lpstr>Real oil, non-oil quarterly mvt</vt:lpstr>
      <vt:lpstr>Real QGDP by sector VA</vt:lpstr>
      <vt:lpstr>Real QGDP by sector annual mvt</vt:lpstr>
      <vt:lpstr>Real QGDP by sector qrtr mvt</vt:lpstr>
      <vt:lpstr>Real QGDP sector contribution</vt:lpstr>
      <vt:lpstr>Enquiries</vt:lpstr>
    </vt:vector>
  </TitlesOfParts>
  <Company>Statistics Centre - Abu Dhabi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Shamma Jumaa Al Remeithi</dc:creator>
  <cp:lastModifiedBy>Wadeema Mohamed Al Khoori</cp:lastModifiedBy>
  <dcterms:created xsi:type="dcterms:W3CDTF">2022-08-01T11:59:02Z</dcterms:created>
  <dcterms:modified xsi:type="dcterms:W3CDTF">2023-09-07T05:32:17Z</dcterms:modified>
</cp:coreProperties>
</file>